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<sst xmlns="http://schemas.openxmlformats.org/spreadsheetml/2006/main" uniqueCount="140">
  <si>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</si>
  <si>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</si>
  <si>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</si>
  <si>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</si>
  <si>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</si>
  <si>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</si>
  <si>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</si>
  <si>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</si>
  <si>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</si>
  <si>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</si>
  <si>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</si>
  <si>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</si>
  <si>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</si>
  <si>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</si>
  <si>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</si>
  <si>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</si>
  <si>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</si>
  <si>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JobID:000020</t>
  </si>
  <si>
    <t>F</t>
  </si>
  <si>
    <t>制作　概算見積書</t>
  </si>
  <si>
    <t>執行
役員</t>
  </si>
  <si>
    <t>確認日</t>
  </si>
  <si>
    <t>課長
部長</t>
  </si>
  <si>
    <t>担当</t>
  </si>
  <si>
    <t>作成日</t>
  </si>
  <si>
    <t>#00000</t>
  </si>
  <si>
    <t>精密測定事業部様/C</t>
  </si>
  <si>
    <t>精密_689030の日本語版製作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</si>
  <si>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</si>
  <si>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</si>
  <si>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</si>
  <si>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</si>
  <si>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</si>
  <si>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</si>
  <si>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</si>
  <si>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</si>
  <si>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</si>
  <si>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</si>
  <si>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</si>
  <si>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</si>
  <si>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</si>
  <si>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</si>
  <si>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</si>
  <si>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</si>
  <si>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</si>
  <si>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</si>
  <si>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</si>
  <si>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</si>
  <si>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</si>
  <si>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</si>
  <si>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</si>
  <si>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</si>
  <si>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</si>
  <si>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</si>
  <si>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</si>
  <si>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</si>
  <si>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</si>
  <si>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</si>
  <si>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</si>
  <si>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</si>
  <si>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</si>
  <si>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</si>
  <si>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</si>
  <si>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</si>
  <si>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</si>
  <si>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</si>
  <si>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</si>
  <si>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</si>
  <si>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</si>
  <si>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</si>
  <si>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</si>
  <si>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</si>
  <si>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</si>
  <si>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</si>
  <si>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</si>
  <si>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</si>
  <si>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</si>
  <si>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</si>
  <si>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</si>
  <si>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</si>
  <si>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</si>
  <si>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</si>
  <si>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</si>
  <si>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</si>
  <si>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</si>
  <si>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</si>
  <si>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</si>
  <si>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</si>
  <si>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</si>
  <si>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</si>
  <si>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</si>
  <si>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</si>
  <si>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</si>
  <si>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</si>
  <si>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</si>
  <si>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</si>
  <si>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</si>
  <si>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</si>
  <si>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</si>
  <si>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</si>
  <si>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</si>
  <si>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</si>
  <si>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</si>
  <si>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</si>
  <si>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</si>
  <si>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</si>
  <si>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</si>
  <si>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</si>
  <si>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</si>
  <si>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</si>
  <si>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</si>
  <si>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</si>
  <si>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</si>
  <si>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</si>
  <si>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</si>
  <si>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</si>
  <si>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</si>
  <si>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</si>
  <si>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</si>
  <si>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</si>
  <si>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</si>
  <si>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</si>
  <si>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</si>
  <si>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</si>
  <si>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</si>
  <si>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</si>
  <si>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</si>
  <si>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</si>
  <si>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KJ</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</si>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</sst>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精密_689030の日本語版製作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精密測定事業部様/C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精密_689030の日本語版製作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精密_689030の日本語版製作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精密_689030の日本語版製作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精密_689030の日本語版製作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精密_689030の日本語版製作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精密_689030の日本語版製作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精密_689030の日本語版製作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精密_689030の日本語版製作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精密_689030の日本語版製作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精密_689030の日本語版製作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精密_689030の日本語版製作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精密_689030の日本語版製作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精密_689030の日本語版製作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精密_689030の日本語版製作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92635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3.0</v>
      </c>
      <c r="E3" s="183" t="s">
        <v>130</v>
      </c>
      <c r="F3" s="185">
        <v>4900.0</v>
      </c>
      <c r="G3" s="200">
        <f>$D3*$F3</f>
        <v>14700</v>
      </c>
      <c r="H3" s="200">
        <f>sum($G3:$G13)</f>
        <v>76036</v>
      </c>
      <c r="I3" s="200">
        <f>$H3*0.20</f>
        <v>15207.2</v>
      </c>
      <c r="J3" s="203">
        <f>sum($H3:$I3)</f>
        <v>91243.2</v>
      </c>
    </row>
    <row r="4" spans="1:66">
      <c r="B4" s="198" t="s">
        <v>128</v>
      </c>
      <c r="C4" s="186" t="s">
        <v>88</v>
      </c>
      <c r="D4" s="186">
        <v>1852.0</v>
      </c>
      <c r="E4" s="186" t="s">
        <v>137</v>
      </c>
      <c r="F4" s="188">
        <v>18.0</v>
      </c>
      <c r="G4" s="201">
        <f>$D4*$F4</f>
        <v>33336</v>
      </c>
      <c r="H4" s="201"/>
      <c r="I4" s="201"/>
      <c r="J4" s="204"/>
    </row>
    <row r="5" spans="1:66">
      <c r="B5" s="198" t="s">
        <v>128</v>
      </c>
      <c r="C5" s="186" t="s">
        <v>131</v>
      </c>
      <c r="D5" s="186">
        <v>36.0</v>
      </c>
      <c r="E5" s="186" t="s">
        <v>137</v>
      </c>
      <c r="F5" s="188">
        <v>14.0</v>
      </c>
      <c r="G5" s="201">
        <f>$D5*$F5</f>
        <v>504</v>
      </c>
      <c r="H5" s="201"/>
      <c r="I5" s="201"/>
      <c r="J5" s="204"/>
    </row>
    <row r="6" spans="1:66">
      <c r="B6" s="198" t="s">
        <v>128</v>
      </c>
      <c r="C6" s="186" t="s">
        <v>132</v>
      </c>
      <c r="D6" s="186">
        <v>116.0</v>
      </c>
      <c r="E6" s="186" t="s">
        <v>137</v>
      </c>
      <c r="F6" s="188">
        <v>11.0</v>
      </c>
      <c r="G6" s="201">
        <f>$D6*$F6</f>
        <v>1276</v>
      </c>
      <c r="H6" s="201"/>
      <c r="I6" s="201"/>
      <c r="J6" s="204"/>
    </row>
    <row r="7" spans="1:66">
      <c r="B7" s="198" t="s">
        <v>128</v>
      </c>
      <c r="C7" s="186" t="s">
        <v>105</v>
      </c>
      <c r="D7" s="186">
        <v>226.0</v>
      </c>
      <c r="E7" s="186" t="s">
        <v>137</v>
      </c>
      <c r="F7" s="188">
        <v>5.0</v>
      </c>
      <c r="G7" s="201">
        <f>$D7*$F7</f>
        <v>1130</v>
      </c>
      <c r="H7" s="201"/>
      <c r="I7" s="201"/>
      <c r="J7" s="204"/>
    </row>
    <row r="8" spans="1:66">
      <c r="B8" s="198" t="s">
        <v>128</v>
      </c>
      <c r="C8" s="186" t="s">
        <v>133</v>
      </c>
      <c r="D8" s="186">
        <v>138.0</v>
      </c>
      <c r="E8" s="186" t="s">
        <v>137</v>
      </c>
      <c r="F8" s="188">
        <v>5.0</v>
      </c>
      <c r="G8" s="201">
        <f>$D8*$F8</f>
        <v>690</v>
      </c>
      <c r="H8" s="201"/>
      <c r="I8" s="201"/>
      <c r="J8" s="204"/>
    </row>
    <row r="9" spans="1:66">
      <c r="B9" s="198" t="s">
        <v>128</v>
      </c>
      <c r="C9" s="186" t="s">
        <v>109</v>
      </c>
      <c r="D9" s="186">
        <v>13.0</v>
      </c>
      <c r="E9" s="186" t="s">
        <v>137</v>
      </c>
      <c r="F9" s="188">
        <v>0.0</v>
      </c>
      <c r="G9" s="201">
        <f>$D9*$F9</f>
        <v>0</v>
      </c>
      <c r="H9" s="201"/>
      <c r="I9" s="201"/>
      <c r="J9" s="204"/>
    </row>
    <row r="10" spans="1:66">
      <c r="B10" s="198" t="s">
        <v>128</v>
      </c>
      <c r="C10" s="186" t="s">
        <v>134</v>
      </c>
      <c r="D10" s="187">
        <v>3.0</v>
      </c>
      <c r="E10" s="186" t="s">
        <v>130</v>
      </c>
      <c r="F10" s="188">
        <v>6100.0</v>
      </c>
      <c r="G10" s="201">
        <f>$D10*$F10</f>
        <v>18300</v>
      </c>
      <c r="H10" s="201"/>
      <c r="I10" s="201"/>
      <c r="J10" s="204"/>
    </row>
    <row r="11" spans="1:66">
      <c r="B11" s="198" t="s">
        <v>128</v>
      </c>
      <c r="C11" s="186" t="s">
        <v>135</v>
      </c>
      <c r="D11" s="187">
        <v>1.0</v>
      </c>
      <c r="E11" s="186" t="s">
        <v>130</v>
      </c>
      <c r="F11" s="188">
        <v>6100.0</v>
      </c>
      <c r="G11" s="201">
        <f>$D11*$F11</f>
        <v>6100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6100.0</v>
      </c>
      <c r="G13" s="202">
        <f>$D13*$F13</f>
        <v>0</v>
      </c>
      <c r="H13" s="202"/>
      <c r="I13" s="202"/>
      <c r="J13" s="205"/>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