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<sst xmlns="http://schemas.openxmlformats.org/spreadsheetml/2006/main" uniqueCount="141">
  <si>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</si>
  <si>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</si>
  <si>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</si>
  <si>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</si>
  <si>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</si>
  <si>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</si>
  <si>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</si>
  <si>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</si>
  <si>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</si>
  <si>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</si>
  <si>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</si>
  <si>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</si>
  <si>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</si>
  <si>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</si>
  <si>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</si>
  <si>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</si>
  <si>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JobID:000036</t>
  </si>
  <si>
    <t>F</t>
  </si>
  <si>
    <t>制作　概算見積書</t>
  </si>
  <si>
    <t>執行
役員</t>
  </si>
  <si>
    <t>確認日</t>
  </si>
  <si>
    <t>課長
部長</t>
  </si>
  <si>
    <t>担当</t>
  </si>
  <si>
    <t>作成日</t>
  </si>
  <si>
    <t>#00000</t>
  </si>
  <si>
    <t>画像システム事業部様/TG</t>
  </si>
  <si>
    <t>画像_V202V2_AI運用ガイドブック</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</si>
  <si>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</si>
  <si>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</si>
  <si>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</si>
  <si>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</si>
  <si>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</si>
  <si>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</si>
  <si>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</si>
  <si>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</si>
  <si>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</si>
  <si>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</si>
  <si>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</si>
  <si>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</si>
  <si>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</si>
  <si>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</si>
  <si>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</si>
  <si>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</si>
  <si>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</si>
  <si>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</si>
  <si>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</si>
  <si>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</si>
  <si>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</si>
  <si>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</si>
  <si>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</si>
  <si>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</si>
  <si>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</si>
  <si>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</si>
  <si>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</si>
  <si>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</si>
  <si>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</si>
  <si>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</si>
  <si>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</si>
  <si>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</si>
  <si>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</si>
  <si>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</si>
  <si>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</si>
  <si>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</si>
  <si>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</si>
  <si>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</si>
  <si>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</si>
  <si>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</si>
  <si>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</si>
  <si>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</si>
  <si>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</si>
  <si>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</si>
  <si>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</si>
  <si>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</si>
  <si>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</si>
  <si>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</si>
  <si>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</si>
  <si>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</si>
  <si>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</si>
  <si>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</si>
  <si>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</si>
  <si>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</si>
  <si>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</si>
  <si>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</si>
  <si>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</si>
  <si>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</si>
  <si>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</si>
  <si>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</si>
  <si>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</si>
  <si>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</si>
  <si>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</si>
  <si>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</si>
  <si>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</si>
  <si>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</si>
  <si>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</si>
  <si>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</si>
  <si>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</si>
  <si>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</si>
  <si>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</si>
  <si>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</si>
  <si>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</si>
  <si>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</si>
  <si>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</si>
  <si>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</si>
  <si>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</si>
  <si>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</si>
  <si>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</si>
  <si>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</si>
  <si>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</si>
  <si>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</si>
  <si>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</si>
  <si>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</si>
  <si>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</si>
  <si>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</si>
  <si>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</si>
  <si>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</si>
  <si>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</si>
  <si>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</si>
  <si>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</si>
  <si>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</si>
  <si>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</si>
  <si>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</si>
  <si>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</si>
  <si>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</si>
  <si>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</si>
  <si>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</si>
  <si>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</si>
  <si>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</si>
  <si>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WW</t>
  </si>
  <si>
    <t>KMX</t>
  </si>
  <si>
    <t>KD</t>
  </si>
  <si>
    <t>KF</t>
  </si>
  <si>
    <t>KI</t>
  </si>
  <si>
    <t>KIB-CS</t>
  </si>
  <si>
    <t>KIB-HU</t>
  </si>
  <si>
    <t>KIB-NL</t>
  </si>
  <si>
    <t>KIB-PL</t>
  </si>
  <si>
    <t>KIB-RO</t>
  </si>
  <si>
    <t>KID</t>
  </si>
  <si>
    <t>KVN</t>
  </si>
  <si>
    <t>KBR</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</si>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</sst>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画像_V202V2_AI運用ガイドブック</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画像_V202V2_AI運用ガイドブック</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画像_V202V2_AI運用ガイドブック</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画像_V202V2_AI運用ガイドブック</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画像_V202V2_AI運用ガイドブック</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画像_V202V2_AI運用ガイドブック</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画像_V202V2_AI運用ガイドブック</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画像_V202V2_AI運用ガイドブック</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画像_V202V2_AI運用ガイドブック</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画像_V202V2_AI運用ガイドブック</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画像_V202V2_AI運用ガイドブック</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画像_V202V2_AI運用ガイドブック</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画像_V202V2_AI運用ガイドブック</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画像_V202V2_AI運用ガイドブック</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画像_V202V2_AI運用ガイドブック</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画像_V202V2_AI運用ガイドブック</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画像_V202V2_AI運用ガイドブック</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画像_V202V2_AI運用ガイドブック</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画像_V202V2_AI運用ガイドブック</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画像_V202V2_AI運用ガイドブック</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画像_V202V2_AI運用ガイドブック</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1386121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画像_V202V2_AI運用ガイドブック</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画像_V202V2_AI運用ガイドブック</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9"/>
  <sheetViews>
    <sheetView tabSelected="1" workbookViewId="0" zoomScale="85" zoomScaleNormal="70" view="pageBreakPreview" showGridLines="true" showRowColHeaders="1">
      <selection activeCell="G3" sqref="G3:J16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140</v>
      </c>
      <c r="H2" s="172" t="s">
        <v>113</v>
      </c>
      <c r="I2" s="172" t="s">
        <v>114</v>
      </c>
      <c r="J2" s="173" t="s">
        <v>115</v>
      </c>
    </row>
    <row r="3" spans="1:66">
      <c r="B3" s="175" t="s">
        <v>55</v>
      </c>
      <c r="C3" s="161" t="s">
        <v>116</v>
      </c>
      <c r="D3" s="162">
        <v>1.0</v>
      </c>
      <c r="E3" s="161" t="s">
        <v>117</v>
      </c>
      <c r="F3" s="163">
        <v>4900.0</v>
      </c>
      <c r="G3" s="178">
        <f>$D3*$F3</f>
        <v>4900</v>
      </c>
      <c r="H3" s="178">
        <f>sum($G3:$G14)</f>
        <v>100840</v>
      </c>
      <c r="I3" s="178">
        <f>$H3*0.20</f>
        <v>20168</v>
      </c>
      <c r="J3" s="181">
        <f>sum($H3:$I3)</f>
        <v>121008</v>
      </c>
    </row>
    <row r="4" spans="1:66">
      <c r="B4" s="176" t="s">
        <v>55</v>
      </c>
      <c r="C4" s="164" t="s">
        <v>86</v>
      </c>
      <c r="D4" s="164">
        <v>4727.0</v>
      </c>
      <c r="E4" s="164" t="s">
        <v>125</v>
      </c>
      <c r="F4" s="166">
        <v>16.0</v>
      </c>
      <c r="G4" s="179">
        <f>$D4*$F4</f>
        <v>75632</v>
      </c>
      <c r="H4" s="179"/>
      <c r="I4" s="179"/>
      <c r="J4" s="182"/>
    </row>
    <row r="5" spans="1:66">
      <c r="B5" s="176" t="s">
        <v>55</v>
      </c>
      <c r="C5" s="164" t="s">
        <v>118</v>
      </c>
      <c r="D5" s="164">
        <v>16.0</v>
      </c>
      <c r="E5" s="164" t="s">
        <v>125</v>
      </c>
      <c r="F5" s="166">
        <v>13.0</v>
      </c>
      <c r="G5" s="179">
        <f>$D5*$F5</f>
        <v>208</v>
      </c>
      <c r="H5" s="179"/>
      <c r="I5" s="179"/>
      <c r="J5" s="182"/>
    </row>
    <row r="6" spans="1:66">
      <c r="B6" s="176" t="s">
        <v>55</v>
      </c>
      <c r="C6" s="164" t="s">
        <v>119</v>
      </c>
      <c r="D6" s="164">
        <v>7.0</v>
      </c>
      <c r="E6" s="164" t="s">
        <v>125</v>
      </c>
      <c r="F6" s="166">
        <v>10.0</v>
      </c>
      <c r="G6" s="179">
        <f>$D6*$F6</f>
        <v>70</v>
      </c>
      <c r="H6" s="179"/>
      <c r="I6" s="179"/>
      <c r="J6" s="182"/>
    </row>
    <row r="7" spans="1:66">
      <c r="B7" s="176" t="s">
        <v>55</v>
      </c>
      <c r="C7" s="164" t="s">
        <v>120</v>
      </c>
      <c r="D7" s="164">
        <v>36.0</v>
      </c>
      <c r="E7" s="164" t="s">
        <v>125</v>
      </c>
      <c r="F7" s="166">
        <v>5.0</v>
      </c>
      <c r="G7" s="179">
        <f>$D7*$F7</f>
        <v>180</v>
      </c>
      <c r="H7" s="179"/>
      <c r="I7" s="179"/>
      <c r="J7" s="182"/>
    </row>
    <row r="8" spans="1:66">
      <c r="B8" s="176" t="s">
        <v>55</v>
      </c>
      <c r="C8" s="164" t="s">
        <v>100</v>
      </c>
      <c r="D8" s="164">
        <v>2130.0</v>
      </c>
      <c r="E8" s="164" t="s">
        <v>125</v>
      </c>
      <c r="F8" s="166">
        <v>5.0</v>
      </c>
      <c r="G8" s="179">
        <f>$D8*$F8</f>
        <v>10650</v>
      </c>
      <c r="H8" s="179"/>
      <c r="I8" s="179"/>
      <c r="J8" s="182"/>
    </row>
    <row r="9" spans="1:66">
      <c r="B9" s="176" t="s">
        <v>55</v>
      </c>
      <c r="C9" s="164" t="s">
        <v>102</v>
      </c>
      <c r="D9" s="164">
        <v>20.0</v>
      </c>
      <c r="E9" s="164" t="s">
        <v>125</v>
      </c>
      <c r="F9" s="166">
        <v>0.0</v>
      </c>
      <c r="G9" s="179">
        <f>$D9*$F9</f>
        <v>0</v>
      </c>
      <c r="H9" s="179"/>
      <c r="I9" s="179"/>
      <c r="J9" s="182"/>
    </row>
    <row r="10" spans="1:66">
      <c r="B10" s="176" t="s">
        <v>55</v>
      </c>
      <c r="C10" s="164" t="s">
        <v>121</v>
      </c>
      <c r="D10" s="165">
        <v>2.0</v>
      </c>
      <c r="E10" s="164" t="s">
        <v>117</v>
      </c>
      <c r="F10" s="166">
        <v>4600.0</v>
      </c>
      <c r="G10" s="179">
        <f>$D10*$F10</f>
        <v>9200</v>
      </c>
      <c r="H10" s="179"/>
      <c r="I10" s="179"/>
      <c r="J10" s="182"/>
    </row>
    <row r="11" spans="1:66">
      <c r="B11" s="176" t="s">
        <v>55</v>
      </c>
      <c r="C11" s="164" t="s">
        <v>122</v>
      </c>
      <c r="D11" s="165">
        <v>0</v>
      </c>
      <c r="E11" s="164" t="s">
        <v>117</v>
      </c>
      <c r="F11" s="166">
        <v>4600.0</v>
      </c>
      <c r="G11" s="179">
        <f>$D11*$F11</f>
        <v>0</v>
      </c>
      <c r="H11" s="179"/>
      <c r="I11" s="179"/>
      <c r="J11" s="182"/>
    </row>
    <row r="12" spans="1:66">
      <c r="B12" s="176" t="s">
        <v>55</v>
      </c>
      <c r="C12" s="164" t="s">
        <v>123</v>
      </c>
      <c r="D12" s="165">
        <v>0</v>
      </c>
      <c r="E12" s="164" t="s">
        <v>117</v>
      </c>
      <c r="F12" s="166">
        <v>4900.0</v>
      </c>
      <c r="G12" s="179">
        <f>$D12*$F12</f>
        <v>0</v>
      </c>
      <c r="H12" s="179"/>
      <c r="I12" s="179"/>
      <c r="J12" s="182"/>
    </row>
    <row r="13" spans="1:66">
      <c r="B13" s="176" t="s">
        <v>55</v>
      </c>
      <c r="C13" s="164" t="s">
        <v>124</v>
      </c>
      <c r="D13" s="165">
        <v>0</v>
      </c>
      <c r="E13" s="164" t="s">
        <v>117</v>
      </c>
      <c r="F13" s="166">
        <v>4600.0</v>
      </c>
      <c r="G13" s="179">
        <f>$D13*$F13</f>
        <v>0</v>
      </c>
      <c r="H13" s="179"/>
      <c r="I13" s="179"/>
      <c r="J13" s="182"/>
    </row>
    <row r="14" spans="1:66">
      <c r="B14" s="177" t="s">
        <v>55</v>
      </c>
      <c r="C14" s="167" t="s">
        <v>126</v>
      </c>
      <c r="D14" s="168">
        <v>0</v>
      </c>
      <c r="E14" s="167" t="s">
        <v>117</v>
      </c>
      <c r="F14" s="169">
        <v>4450.0</v>
      </c>
      <c r="G14" s="180">
        <f>$D14*$F14</f>
        <v>0</v>
      </c>
      <c r="H14" s="180"/>
      <c r="I14" s="180"/>
      <c r="J14" s="183"/>
    </row>
    <row r="15" spans="1:66">
      <c r="B15" s="175" t="s">
        <v>127</v>
      </c>
      <c r="C15" s="161" t="s">
        <v>116</v>
      </c>
      <c r="D15" s="162">
        <v>1.0</v>
      </c>
      <c r="E15" s="161" t="s">
        <v>117</v>
      </c>
      <c r="F15" s="163">
        <v>4900.0</v>
      </c>
      <c r="G15" s="178">
        <f>$D15*$F15</f>
        <v>4900</v>
      </c>
      <c r="H15" s="178">
        <f>sum($G15:$G26)</f>
        <v>4900</v>
      </c>
      <c r="I15" s="178">
        <f>$H15*0.20</f>
        <v>980</v>
      </c>
      <c r="J15" s="181">
        <f>sum($H15:$I15)</f>
        <v>5880</v>
      </c>
    </row>
    <row r="16" spans="1:66">
      <c r="B16" s="176" t="s">
        <v>127</v>
      </c>
      <c r="C16" s="164" t="s">
        <v>102</v>
      </c>
      <c r="D16" s="164">
        <v>0</v>
      </c>
      <c r="E16" s="164" t="s">
        <v>125</v>
      </c>
      <c r="F16" s="166">
        <v>0.0</v>
      </c>
      <c r="G16" s="179">
        <f>$D16*$F16</f>
        <v>0</v>
      </c>
      <c r="H16" s="179"/>
      <c r="I16" s="179"/>
      <c r="J16" s="182"/>
    </row>
    <row r="17" spans="1:66">
      <c r="B17" s="176" t="s">
        <v>127</v>
      </c>
      <c r="C17" s="164" t="s">
        <v>123</v>
      </c>
      <c r="D17" s="165">
        <v>0</v>
      </c>
      <c r="E17" s="164" t="s">
        <v>117</v>
      </c>
      <c r="F17" s="166">
        <v>4900.0</v>
      </c>
      <c r="G17" s="179">
        <f>$D17*$F17</f>
        <v>0</v>
      </c>
      <c r="H17" s="179"/>
      <c r="I17" s="179"/>
      <c r="J17" s="182"/>
    </row>
    <row r="18" spans="1:66">
      <c r="B18" s="176" t="s">
        <v>127</v>
      </c>
      <c r="C18" s="164" t="s">
        <v>86</v>
      </c>
      <c r="D18" s="164">
        <v>0</v>
      </c>
      <c r="E18" s="164" t="s">
        <v>125</v>
      </c>
      <c r="F18" s="166">
        <v>17.0</v>
      </c>
      <c r="G18" s="179">
        <f>$D18*$F18</f>
        <v>0</v>
      </c>
      <c r="H18" s="179"/>
      <c r="I18" s="179"/>
      <c r="J18" s="182"/>
    </row>
    <row r="19" spans="1:66">
      <c r="B19" s="176" t="s">
        <v>127</v>
      </c>
      <c r="C19" s="164" t="s">
        <v>118</v>
      </c>
      <c r="D19" s="164">
        <v>0</v>
      </c>
      <c r="E19" s="164" t="s">
        <v>125</v>
      </c>
      <c r="F19" s="166">
        <v>14.0</v>
      </c>
      <c r="G19" s="179">
        <f>$D19*$F19</f>
        <v>0</v>
      </c>
      <c r="H19" s="179"/>
      <c r="I19" s="179"/>
      <c r="J19" s="182"/>
    </row>
    <row r="20" spans="1:66">
      <c r="B20" s="176" t="s">
        <v>127</v>
      </c>
      <c r="C20" s="164" t="s">
        <v>119</v>
      </c>
      <c r="D20" s="164">
        <v>0</v>
      </c>
      <c r="E20" s="164" t="s">
        <v>125</v>
      </c>
      <c r="F20" s="166">
        <v>10.0</v>
      </c>
      <c r="G20" s="179">
        <f>$D20*$F20</f>
        <v>0</v>
      </c>
      <c r="H20" s="179"/>
      <c r="I20" s="179"/>
      <c r="J20" s="182"/>
    </row>
    <row r="21" spans="1:66">
      <c r="B21" s="176" t="s">
        <v>127</v>
      </c>
      <c r="C21" s="164" t="s">
        <v>120</v>
      </c>
      <c r="D21" s="164">
        <v>0</v>
      </c>
      <c r="E21" s="164" t="s">
        <v>125</v>
      </c>
      <c r="F21" s="166">
        <v>5.0</v>
      </c>
      <c r="G21" s="179">
        <f>$D21*$F21</f>
        <v>0</v>
      </c>
      <c r="H21" s="179"/>
      <c r="I21" s="179"/>
      <c r="J21" s="182"/>
    </row>
    <row r="22" spans="1:66">
      <c r="B22" s="176" t="s">
        <v>127</v>
      </c>
      <c r="C22" s="164" t="s">
        <v>100</v>
      </c>
      <c r="D22" s="164">
        <v>0</v>
      </c>
      <c r="E22" s="164" t="s">
        <v>125</v>
      </c>
      <c r="F22" s="166">
        <v>5.0</v>
      </c>
      <c r="G22" s="179">
        <f>$D22*$F22</f>
        <v>0</v>
      </c>
      <c r="H22" s="179"/>
      <c r="I22" s="179"/>
      <c r="J22" s="182"/>
    </row>
    <row r="23" spans="1:66">
      <c r="B23" s="176" t="s">
        <v>127</v>
      </c>
      <c r="C23" s="164" t="s">
        <v>121</v>
      </c>
      <c r="D23" s="165">
        <v>0</v>
      </c>
      <c r="E23" s="164" t="s">
        <v>117</v>
      </c>
      <c r="F23" s="166">
        <v>6600.0</v>
      </c>
      <c r="G23" s="179">
        <f>$D23*$F23</f>
        <v>0</v>
      </c>
      <c r="H23" s="179"/>
      <c r="I23" s="179"/>
      <c r="J23" s="182"/>
    </row>
    <row r="24" spans="1:66">
      <c r="B24" s="176" t="s">
        <v>127</v>
      </c>
      <c r="C24" s="164" t="s">
        <v>122</v>
      </c>
      <c r="D24" s="165">
        <v>0</v>
      </c>
      <c r="E24" s="164" t="s">
        <v>117</v>
      </c>
      <c r="F24" s="166">
        <v>6600.0</v>
      </c>
      <c r="G24" s="179">
        <f>$D24*$F24</f>
        <v>0</v>
      </c>
      <c r="H24" s="179"/>
      <c r="I24" s="179"/>
      <c r="J24" s="182"/>
    </row>
    <row r="25" spans="1:66">
      <c r="B25" s="176" t="s">
        <v>127</v>
      </c>
      <c r="C25" s="164" t="s">
        <v>124</v>
      </c>
      <c r="D25" s="165">
        <v>0</v>
      </c>
      <c r="E25" s="164" t="s">
        <v>117</v>
      </c>
      <c r="F25" s="166">
        <v>6600.0</v>
      </c>
      <c r="G25" s="179">
        <f>$D25*$F25</f>
        <v>0</v>
      </c>
      <c r="H25" s="179"/>
      <c r="I25" s="179"/>
      <c r="J25" s="182"/>
    </row>
    <row r="26" spans="1:66">
      <c r="B26" s="177" t="s">
        <v>127</v>
      </c>
      <c r="C26" s="167" t="s">
        <v>126</v>
      </c>
      <c r="D26" s="168">
        <v>0</v>
      </c>
      <c r="E26" s="167" t="s">
        <v>117</v>
      </c>
      <c r="F26" s="169">
        <v>5850.0</v>
      </c>
      <c r="G26" s="180">
        <f>$D26*$F26</f>
        <v>0</v>
      </c>
      <c r="H26" s="180"/>
      <c r="I26" s="180"/>
      <c r="J26" s="183"/>
    </row>
    <row r="27" spans="1:66">
      <c r="B27" s="175" t="s">
        <v>128</v>
      </c>
      <c r="C27" s="161" t="s">
        <v>123</v>
      </c>
      <c r="D27" s="162">
        <v>0</v>
      </c>
      <c r="E27" s="161" t="s">
        <v>117</v>
      </c>
      <c r="F27" s="163">
        <v>4900.0</v>
      </c>
      <c r="G27" s="178">
        <f>$D27*$F27</f>
        <v>0</v>
      </c>
      <c r="H27" s="178">
        <f>sum($G27:$G38)</f>
        <v>86438</v>
      </c>
      <c r="I27" s="178">
        <f>$H27*0.20</f>
        <v>17287.6</v>
      </c>
      <c r="J27" s="181">
        <f>sum($H27:$I27)</f>
        <v>103725.6</v>
      </c>
    </row>
    <row r="28" spans="1:66">
      <c r="B28" s="176" t="s">
        <v>128</v>
      </c>
      <c r="C28" s="164" t="s">
        <v>102</v>
      </c>
      <c r="D28" s="164">
        <v>14.0</v>
      </c>
      <c r="E28" s="164" t="s">
        <v>125</v>
      </c>
      <c r="F28" s="166">
        <v>0.0</v>
      </c>
      <c r="G28" s="179">
        <f>$D28*$F28</f>
        <v>0</v>
      </c>
      <c r="H28" s="179"/>
      <c r="I28" s="179"/>
      <c r="J28" s="182"/>
    </row>
    <row r="29" spans="1:66">
      <c r="B29" s="176" t="s">
        <v>128</v>
      </c>
      <c r="C29" s="164" t="s">
        <v>116</v>
      </c>
      <c r="D29" s="165">
        <v>1.0</v>
      </c>
      <c r="E29" s="164" t="s">
        <v>117</v>
      </c>
      <c r="F29" s="166">
        <v>4900.0</v>
      </c>
      <c r="G29" s="179">
        <f>$D29*$F29</f>
        <v>4900</v>
      </c>
      <c r="H29" s="179"/>
      <c r="I29" s="179"/>
      <c r="J29" s="182"/>
    </row>
    <row r="30" spans="1:66">
      <c r="B30" s="176" t="s">
        <v>128</v>
      </c>
      <c r="C30" s="164" t="s">
        <v>122</v>
      </c>
      <c r="D30" s="165">
        <v>0</v>
      </c>
      <c r="E30" s="164" t="s">
        <v>117</v>
      </c>
      <c r="F30" s="166">
        <v>4600.0</v>
      </c>
      <c r="G30" s="179">
        <f>$D30*$F30</f>
        <v>0</v>
      </c>
      <c r="H30" s="179"/>
      <c r="I30" s="179"/>
      <c r="J30" s="182"/>
    </row>
    <row r="31" spans="1:66">
      <c r="B31" s="176" t="s">
        <v>128</v>
      </c>
      <c r="C31" s="164" t="s">
        <v>124</v>
      </c>
      <c r="D31" s="165">
        <v>0</v>
      </c>
      <c r="E31" s="164" t="s">
        <v>117</v>
      </c>
      <c r="F31" s="166">
        <v>4600.0</v>
      </c>
      <c r="G31" s="179">
        <f>$D31*$F31</f>
        <v>0</v>
      </c>
      <c r="H31" s="179"/>
      <c r="I31" s="179"/>
      <c r="J31" s="182"/>
    </row>
    <row r="32" spans="1:66">
      <c r="B32" s="176" t="s">
        <v>128</v>
      </c>
      <c r="C32" s="164" t="s">
        <v>86</v>
      </c>
      <c r="D32" s="164">
        <v>2878.0</v>
      </c>
      <c r="E32" s="164" t="s">
        <v>125</v>
      </c>
      <c r="F32" s="166">
        <v>23.0</v>
      </c>
      <c r="G32" s="179">
        <f>$D32*$F32</f>
        <v>66194</v>
      </c>
      <c r="H32" s="179"/>
      <c r="I32" s="179"/>
      <c r="J32" s="182"/>
    </row>
    <row r="33" spans="1:66">
      <c r="B33" s="176" t="s">
        <v>128</v>
      </c>
      <c r="C33" s="164" t="s">
        <v>118</v>
      </c>
      <c r="D33" s="164">
        <v>3.0</v>
      </c>
      <c r="E33" s="164" t="s">
        <v>125</v>
      </c>
      <c r="F33" s="166">
        <v>18.0</v>
      </c>
      <c r="G33" s="179">
        <f>$D33*$F33</f>
        <v>54</v>
      </c>
      <c r="H33" s="179"/>
      <c r="I33" s="179"/>
      <c r="J33" s="182"/>
    </row>
    <row r="34" spans="1:66">
      <c r="B34" s="176" t="s">
        <v>128</v>
      </c>
      <c r="C34" s="164" t="s">
        <v>119</v>
      </c>
      <c r="D34" s="164">
        <v>7.0</v>
      </c>
      <c r="E34" s="164" t="s">
        <v>125</v>
      </c>
      <c r="F34" s="166">
        <v>13.0</v>
      </c>
      <c r="G34" s="179">
        <f>$D34*$F34</f>
        <v>91</v>
      </c>
      <c r="H34" s="179"/>
      <c r="I34" s="179"/>
      <c r="J34" s="182"/>
    </row>
    <row r="35" spans="1:66">
      <c r="B35" s="176" t="s">
        <v>128</v>
      </c>
      <c r="C35" s="164" t="s">
        <v>120</v>
      </c>
      <c r="D35" s="164">
        <v>25.0</v>
      </c>
      <c r="E35" s="164" t="s">
        <v>125</v>
      </c>
      <c r="F35" s="166">
        <v>7.0</v>
      </c>
      <c r="G35" s="179">
        <f>$D35*$F35</f>
        <v>175</v>
      </c>
      <c r="H35" s="179"/>
      <c r="I35" s="179"/>
      <c r="J35" s="182"/>
    </row>
    <row r="36" spans="1:66">
      <c r="B36" s="176" t="s">
        <v>128</v>
      </c>
      <c r="C36" s="164" t="s">
        <v>100</v>
      </c>
      <c r="D36" s="164">
        <v>832.0</v>
      </c>
      <c r="E36" s="164" t="s">
        <v>125</v>
      </c>
      <c r="F36" s="166">
        <v>7.0</v>
      </c>
      <c r="G36" s="179">
        <f>$D36*$F36</f>
        <v>5824</v>
      </c>
      <c r="H36" s="179"/>
      <c r="I36" s="179"/>
      <c r="J36" s="182"/>
    </row>
    <row r="37" spans="1:66">
      <c r="B37" s="176" t="s">
        <v>128</v>
      </c>
      <c r="C37" s="164" t="s">
        <v>126</v>
      </c>
      <c r="D37" s="165">
        <v>0</v>
      </c>
      <c r="E37" s="164" t="s">
        <v>117</v>
      </c>
      <c r="F37" s="166">
        <v>4600.0</v>
      </c>
      <c r="G37" s="179">
        <f>$D37*$F37</f>
        <v>0</v>
      </c>
      <c r="H37" s="179"/>
      <c r="I37" s="179"/>
      <c r="J37" s="182"/>
    </row>
    <row r="38" spans="1:66">
      <c r="B38" s="177" t="s">
        <v>128</v>
      </c>
      <c r="C38" s="167" t="s">
        <v>121</v>
      </c>
      <c r="D38" s="168">
        <v>2.0</v>
      </c>
      <c r="E38" s="167" t="s">
        <v>117</v>
      </c>
      <c r="F38" s="169">
        <v>4600.0</v>
      </c>
      <c r="G38" s="180">
        <f>$D38*$F38</f>
        <v>9200</v>
      </c>
      <c r="H38" s="180"/>
      <c r="I38" s="180"/>
      <c r="J38" s="183"/>
    </row>
    <row r="39" spans="1:66">
      <c r="B39" s="175" t="s">
        <v>129</v>
      </c>
      <c r="C39" s="161" t="s">
        <v>116</v>
      </c>
      <c r="D39" s="162">
        <v>1.0</v>
      </c>
      <c r="E39" s="161" t="s">
        <v>117</v>
      </c>
      <c r="F39" s="163">
        <v>4900.0</v>
      </c>
      <c r="G39" s="178">
        <f>$D39*$F39</f>
        <v>4900</v>
      </c>
      <c r="H39" s="178">
        <f>sum($G39:$G50)</f>
        <v>103993</v>
      </c>
      <c r="I39" s="178">
        <f>$H39*0.20</f>
        <v>20798.6</v>
      </c>
      <c r="J39" s="181">
        <f>sum($H39:$I39)</f>
        <v>124791.6</v>
      </c>
    </row>
    <row r="40" spans="1:66">
      <c r="B40" s="176" t="s">
        <v>129</v>
      </c>
      <c r="C40" s="164" t="s">
        <v>86</v>
      </c>
      <c r="D40" s="164">
        <v>2873.0</v>
      </c>
      <c r="E40" s="164" t="s">
        <v>125</v>
      </c>
      <c r="F40" s="166">
        <v>28.0</v>
      </c>
      <c r="G40" s="179">
        <f>$D40*$F40</f>
        <v>80444</v>
      </c>
      <c r="H40" s="179"/>
      <c r="I40" s="179"/>
      <c r="J40" s="182"/>
    </row>
    <row r="41" spans="1:66">
      <c r="B41" s="176" t="s">
        <v>129</v>
      </c>
      <c r="C41" s="164" t="s">
        <v>118</v>
      </c>
      <c r="D41" s="164">
        <v>3.0</v>
      </c>
      <c r="E41" s="164" t="s">
        <v>125</v>
      </c>
      <c r="F41" s="166">
        <v>22.0</v>
      </c>
      <c r="G41" s="179">
        <f>$D41*$F41</f>
        <v>66</v>
      </c>
      <c r="H41" s="179"/>
      <c r="I41" s="179"/>
      <c r="J41" s="182"/>
    </row>
    <row r="42" spans="1:66">
      <c r="B42" s="176" t="s">
        <v>129</v>
      </c>
      <c r="C42" s="164" t="s">
        <v>119</v>
      </c>
      <c r="D42" s="164">
        <v>9.0</v>
      </c>
      <c r="E42" s="164" t="s">
        <v>125</v>
      </c>
      <c r="F42" s="166">
        <v>15.0</v>
      </c>
      <c r="G42" s="179">
        <f>$D42*$F42</f>
        <v>135</v>
      </c>
      <c r="H42" s="179"/>
      <c r="I42" s="179"/>
      <c r="J42" s="182"/>
    </row>
    <row r="43" spans="1:66">
      <c r="B43" s="176" t="s">
        <v>129</v>
      </c>
      <c r="C43" s="164" t="s">
        <v>120</v>
      </c>
      <c r="D43" s="164">
        <v>24.0</v>
      </c>
      <c r="E43" s="164" t="s">
        <v>125</v>
      </c>
      <c r="F43" s="166">
        <v>8.0</v>
      </c>
      <c r="G43" s="179">
        <f>$D43*$F43</f>
        <v>192</v>
      </c>
      <c r="H43" s="179"/>
      <c r="I43" s="179"/>
      <c r="J43" s="182"/>
    </row>
    <row r="44" spans="1:66">
      <c r="B44" s="176" t="s">
        <v>129</v>
      </c>
      <c r="C44" s="164" t="s">
        <v>100</v>
      </c>
      <c r="D44" s="164">
        <v>832.0</v>
      </c>
      <c r="E44" s="164" t="s">
        <v>125</v>
      </c>
      <c r="F44" s="166">
        <v>8.0</v>
      </c>
      <c r="G44" s="179">
        <f>$D44*$F44</f>
        <v>6656</v>
      </c>
      <c r="H44" s="179"/>
      <c r="I44" s="179"/>
      <c r="J44" s="182"/>
    </row>
    <row r="45" spans="1:66">
      <c r="B45" s="176" t="s">
        <v>129</v>
      </c>
      <c r="C45" s="164" t="s">
        <v>102</v>
      </c>
      <c r="D45" s="164">
        <v>18.0</v>
      </c>
      <c r="E45" s="164" t="s">
        <v>125</v>
      </c>
      <c r="F45" s="166">
        <v>0.0</v>
      </c>
      <c r="G45" s="179">
        <f>$D45*$F45</f>
        <v>0</v>
      </c>
      <c r="H45" s="179"/>
      <c r="I45" s="179"/>
      <c r="J45" s="182"/>
    </row>
    <row r="46" spans="1:66">
      <c r="B46" s="176" t="s">
        <v>129</v>
      </c>
      <c r="C46" s="164" t="s">
        <v>121</v>
      </c>
      <c r="D46" s="165">
        <v>2.0</v>
      </c>
      <c r="E46" s="164" t="s">
        <v>117</v>
      </c>
      <c r="F46" s="166">
        <v>5800.0</v>
      </c>
      <c r="G46" s="179">
        <f>$D46*$F46</f>
        <v>11600</v>
      </c>
      <c r="H46" s="179"/>
      <c r="I46" s="179"/>
      <c r="J46" s="182"/>
    </row>
    <row r="47" spans="1:66">
      <c r="B47" s="176" t="s">
        <v>129</v>
      </c>
      <c r="C47" s="164" t="s">
        <v>122</v>
      </c>
      <c r="D47" s="165">
        <v>0</v>
      </c>
      <c r="E47" s="164" t="s">
        <v>117</v>
      </c>
      <c r="F47" s="166">
        <v>5800.0</v>
      </c>
      <c r="G47" s="179">
        <f>$D47*$F47</f>
        <v>0</v>
      </c>
      <c r="H47" s="179"/>
      <c r="I47" s="179"/>
      <c r="J47" s="182"/>
    </row>
    <row r="48" spans="1:66">
      <c r="B48" s="176" t="s">
        <v>129</v>
      </c>
      <c r="C48" s="164" t="s">
        <v>123</v>
      </c>
      <c r="D48" s="165">
        <v>0</v>
      </c>
      <c r="E48" s="164" t="s">
        <v>117</v>
      </c>
      <c r="F48" s="166">
        <v>4900.0</v>
      </c>
      <c r="G48" s="179">
        <f>$D48*$F48</f>
        <v>0</v>
      </c>
      <c r="H48" s="179"/>
      <c r="I48" s="179"/>
      <c r="J48" s="182"/>
    </row>
    <row r="49" spans="1:66">
      <c r="B49" s="176" t="s">
        <v>129</v>
      </c>
      <c r="C49" s="164" t="s">
        <v>124</v>
      </c>
      <c r="D49" s="165">
        <v>0</v>
      </c>
      <c r="E49" s="164" t="s">
        <v>117</v>
      </c>
      <c r="F49" s="166">
        <v>5800.0</v>
      </c>
      <c r="G49" s="179">
        <f>$D49*$F49</f>
        <v>0</v>
      </c>
      <c r="H49" s="179"/>
      <c r="I49" s="179"/>
      <c r="J49" s="182"/>
    </row>
    <row r="50" spans="1:66">
      <c r="B50" s="177" t="s">
        <v>129</v>
      </c>
      <c r="C50" s="167" t="s">
        <v>126</v>
      </c>
      <c r="D50" s="168">
        <v>0</v>
      </c>
      <c r="E50" s="167" t="s">
        <v>117</v>
      </c>
      <c r="F50" s="169">
        <v>5290.0</v>
      </c>
      <c r="G50" s="180">
        <f>$D50*$F50</f>
        <v>0</v>
      </c>
      <c r="H50" s="180"/>
      <c r="I50" s="180"/>
      <c r="J50" s="183"/>
    </row>
    <row r="51" spans="1:66">
      <c r="B51" s="175" t="s">
        <v>130</v>
      </c>
      <c r="C51" s="161" t="s">
        <v>116</v>
      </c>
      <c r="D51" s="162">
        <v>1.0</v>
      </c>
      <c r="E51" s="161" t="s">
        <v>117</v>
      </c>
      <c r="F51" s="163">
        <v>4900.0</v>
      </c>
      <c r="G51" s="178">
        <f>$D51*$F51</f>
        <v>4900</v>
      </c>
      <c r="H51" s="178">
        <f>sum($G51:$G62)</f>
        <v>104039</v>
      </c>
      <c r="I51" s="178">
        <f>$H51*0.20</f>
        <v>20807.8</v>
      </c>
      <c r="J51" s="181">
        <f>sum($H51:$I51)</f>
        <v>124846.8</v>
      </c>
    </row>
    <row r="52" spans="1:66">
      <c r="B52" s="176" t="s">
        <v>130</v>
      </c>
      <c r="C52" s="164" t="s">
        <v>86</v>
      </c>
      <c r="D52" s="164">
        <v>2876.0</v>
      </c>
      <c r="E52" s="164" t="s">
        <v>125</v>
      </c>
      <c r="F52" s="166">
        <v>28.0</v>
      </c>
      <c r="G52" s="179">
        <f>$D52*$F52</f>
        <v>80528</v>
      </c>
      <c r="H52" s="179"/>
      <c r="I52" s="179"/>
      <c r="J52" s="182"/>
    </row>
    <row r="53" spans="1:66">
      <c r="B53" s="176" t="s">
        <v>130</v>
      </c>
      <c r="C53" s="164" t="s">
        <v>118</v>
      </c>
      <c r="D53" s="164">
        <v>1.0</v>
      </c>
      <c r="E53" s="164" t="s">
        <v>125</v>
      </c>
      <c r="F53" s="166">
        <v>22.0</v>
      </c>
      <c r="G53" s="179">
        <f>$D53*$F53</f>
        <v>22</v>
      </c>
      <c r="H53" s="179"/>
      <c r="I53" s="179"/>
      <c r="J53" s="182"/>
    </row>
    <row r="54" spans="1:66">
      <c r="B54" s="176" t="s">
        <v>130</v>
      </c>
      <c r="C54" s="164" t="s">
        <v>119</v>
      </c>
      <c r="D54" s="164">
        <v>11.0</v>
      </c>
      <c r="E54" s="164" t="s">
        <v>125</v>
      </c>
      <c r="F54" s="166">
        <v>15.0</v>
      </c>
      <c r="G54" s="179">
        <f>$D54*$F54</f>
        <v>165</v>
      </c>
      <c r="H54" s="179"/>
      <c r="I54" s="179"/>
      <c r="J54" s="182"/>
    </row>
    <row r="55" spans="1:66">
      <c r="B55" s="176" t="s">
        <v>130</v>
      </c>
      <c r="C55" s="164" t="s">
        <v>120</v>
      </c>
      <c r="D55" s="164">
        <v>21.0</v>
      </c>
      <c r="E55" s="164" t="s">
        <v>125</v>
      </c>
      <c r="F55" s="166">
        <v>8.0</v>
      </c>
      <c r="G55" s="179">
        <f>$D55*$F55</f>
        <v>168</v>
      </c>
      <c r="H55" s="179"/>
      <c r="I55" s="179"/>
      <c r="J55" s="182"/>
    </row>
    <row r="56" spans="1:66">
      <c r="B56" s="176" t="s">
        <v>130</v>
      </c>
      <c r="C56" s="164" t="s">
        <v>100</v>
      </c>
      <c r="D56" s="164">
        <v>832.0</v>
      </c>
      <c r="E56" s="164" t="s">
        <v>125</v>
      </c>
      <c r="F56" s="166">
        <v>8.0</v>
      </c>
      <c r="G56" s="179">
        <f>$D56*$F56</f>
        <v>6656</v>
      </c>
      <c r="H56" s="179"/>
      <c r="I56" s="179"/>
      <c r="J56" s="182"/>
    </row>
    <row r="57" spans="1:66">
      <c r="B57" s="176" t="s">
        <v>130</v>
      </c>
      <c r="C57" s="164" t="s">
        <v>102</v>
      </c>
      <c r="D57" s="164">
        <v>18.0</v>
      </c>
      <c r="E57" s="164" t="s">
        <v>125</v>
      </c>
      <c r="F57" s="166">
        <v>0.0</v>
      </c>
      <c r="G57" s="179">
        <f>$D57*$F57</f>
        <v>0</v>
      </c>
      <c r="H57" s="179"/>
      <c r="I57" s="179"/>
      <c r="J57" s="182"/>
    </row>
    <row r="58" spans="1:66">
      <c r="B58" s="176" t="s">
        <v>130</v>
      </c>
      <c r="C58" s="164" t="s">
        <v>121</v>
      </c>
      <c r="D58" s="165">
        <v>2.0</v>
      </c>
      <c r="E58" s="164" t="s">
        <v>117</v>
      </c>
      <c r="F58" s="166">
        <v>5800.0</v>
      </c>
      <c r="G58" s="179">
        <f>$D58*$F58</f>
        <v>11600</v>
      </c>
      <c r="H58" s="179"/>
      <c r="I58" s="179"/>
      <c r="J58" s="182"/>
    </row>
    <row r="59" spans="1:66">
      <c r="B59" s="176" t="s">
        <v>130</v>
      </c>
      <c r="C59" s="164" t="s">
        <v>122</v>
      </c>
      <c r="D59" s="165">
        <v>0</v>
      </c>
      <c r="E59" s="164" t="s">
        <v>117</v>
      </c>
      <c r="F59" s="166">
        <v>5800.0</v>
      </c>
      <c r="G59" s="179">
        <f>$D59*$F59</f>
        <v>0</v>
      </c>
      <c r="H59" s="179"/>
      <c r="I59" s="179"/>
      <c r="J59" s="182"/>
    </row>
    <row r="60" spans="1:66">
      <c r="B60" s="176" t="s">
        <v>130</v>
      </c>
      <c r="C60" s="164" t="s">
        <v>123</v>
      </c>
      <c r="D60" s="165">
        <v>0</v>
      </c>
      <c r="E60" s="164" t="s">
        <v>117</v>
      </c>
      <c r="F60" s="166">
        <v>4900.0</v>
      </c>
      <c r="G60" s="179">
        <f>$D60*$F60</f>
        <v>0</v>
      </c>
      <c r="H60" s="179"/>
      <c r="I60" s="179"/>
      <c r="J60" s="182"/>
    </row>
    <row r="61" spans="1:66">
      <c r="B61" s="176" t="s">
        <v>130</v>
      </c>
      <c r="C61" s="164" t="s">
        <v>124</v>
      </c>
      <c r="D61" s="165">
        <v>0</v>
      </c>
      <c r="E61" s="164" t="s">
        <v>117</v>
      </c>
      <c r="F61" s="166">
        <v>5800.0</v>
      </c>
      <c r="G61" s="179">
        <f>$D61*$F61</f>
        <v>0</v>
      </c>
      <c r="H61" s="179"/>
      <c r="I61" s="179"/>
      <c r="J61" s="182"/>
    </row>
    <row r="62" spans="1:66">
      <c r="B62" s="177" t="s">
        <v>130</v>
      </c>
      <c r="C62" s="167" t="s">
        <v>126</v>
      </c>
      <c r="D62" s="168">
        <v>0</v>
      </c>
      <c r="E62" s="167" t="s">
        <v>117</v>
      </c>
      <c r="F62" s="169">
        <v>5290.0</v>
      </c>
      <c r="G62" s="180">
        <f>$D62*$F62</f>
        <v>0</v>
      </c>
      <c r="H62" s="180"/>
      <c r="I62" s="180"/>
      <c r="J62" s="183"/>
    </row>
    <row r="63" spans="1:66">
      <c r="B63" s="175" t="s">
        <v>131</v>
      </c>
      <c r="C63" s="161" t="s">
        <v>116</v>
      </c>
      <c r="D63" s="162">
        <v>1.0</v>
      </c>
      <c r="E63" s="161" t="s">
        <v>117</v>
      </c>
      <c r="F63" s="163">
        <v>4900.0</v>
      </c>
      <c r="G63" s="178">
        <f>$D63*$F63</f>
        <v>4900</v>
      </c>
      <c r="H63" s="178">
        <f>sum($G63:$G74)</f>
        <v>89275</v>
      </c>
      <c r="I63" s="178">
        <f>$H63*0.20</f>
        <v>17855</v>
      </c>
      <c r="J63" s="181">
        <f>sum($H63:$I63)</f>
        <v>107130</v>
      </c>
    </row>
    <row r="64" spans="1:66">
      <c r="B64" s="176" t="s">
        <v>131</v>
      </c>
      <c r="C64" s="164" t="s">
        <v>86</v>
      </c>
      <c r="D64" s="164">
        <v>2876.0</v>
      </c>
      <c r="E64" s="164" t="s">
        <v>125</v>
      </c>
      <c r="F64" s="166">
        <v>24.0</v>
      </c>
      <c r="G64" s="179">
        <f>$D64*$F64</f>
        <v>69024</v>
      </c>
      <c r="H64" s="179"/>
      <c r="I64" s="179"/>
      <c r="J64" s="182"/>
    </row>
    <row r="65" spans="1:66">
      <c r="B65" s="176" t="s">
        <v>131</v>
      </c>
      <c r="C65" s="164" t="s">
        <v>118</v>
      </c>
      <c r="D65" s="164">
        <v>3.0</v>
      </c>
      <c r="E65" s="164" t="s">
        <v>125</v>
      </c>
      <c r="F65" s="166">
        <v>19.0</v>
      </c>
      <c r="G65" s="179">
        <f>$D65*$F65</f>
        <v>57</v>
      </c>
      <c r="H65" s="179"/>
      <c r="I65" s="179"/>
      <c r="J65" s="182"/>
    </row>
    <row r="66" spans="1:66">
      <c r="B66" s="176" t="s">
        <v>131</v>
      </c>
      <c r="C66" s="164" t="s">
        <v>119</v>
      </c>
      <c r="D66" s="164">
        <v>10.0</v>
      </c>
      <c r="E66" s="164" t="s">
        <v>125</v>
      </c>
      <c r="F66" s="166">
        <v>13.0</v>
      </c>
      <c r="G66" s="179">
        <f>$D66*$F66</f>
        <v>130</v>
      </c>
      <c r="H66" s="179"/>
      <c r="I66" s="179"/>
      <c r="J66" s="182"/>
    </row>
    <row r="67" spans="1:66">
      <c r="B67" s="176" t="s">
        <v>131</v>
      </c>
      <c r="C67" s="164" t="s">
        <v>120</v>
      </c>
      <c r="D67" s="164">
        <v>17.0</v>
      </c>
      <c r="E67" s="164" t="s">
        <v>125</v>
      </c>
      <c r="F67" s="166">
        <v>7.0</v>
      </c>
      <c r="G67" s="179">
        <f>$D67*$F67</f>
        <v>119</v>
      </c>
      <c r="H67" s="179"/>
      <c r="I67" s="179"/>
      <c r="J67" s="182"/>
    </row>
    <row r="68" spans="1:66">
      <c r="B68" s="176" t="s">
        <v>131</v>
      </c>
      <c r="C68" s="164" t="s">
        <v>100</v>
      </c>
      <c r="D68" s="164">
        <v>835.0</v>
      </c>
      <c r="E68" s="164" t="s">
        <v>125</v>
      </c>
      <c r="F68" s="166">
        <v>7.0</v>
      </c>
      <c r="G68" s="179">
        <f>$D68*$F68</f>
        <v>5845</v>
      </c>
      <c r="H68" s="179"/>
      <c r="I68" s="179"/>
      <c r="J68" s="182"/>
    </row>
    <row r="69" spans="1:66">
      <c r="B69" s="176" t="s">
        <v>131</v>
      </c>
      <c r="C69" s="164" t="s">
        <v>102</v>
      </c>
      <c r="D69" s="164">
        <v>18.0</v>
      </c>
      <c r="E69" s="164" t="s">
        <v>125</v>
      </c>
      <c r="F69" s="166">
        <v>0.0</v>
      </c>
      <c r="G69" s="179">
        <f>$D69*$F69</f>
        <v>0</v>
      </c>
      <c r="H69" s="179"/>
      <c r="I69" s="179"/>
      <c r="J69" s="182"/>
    </row>
    <row r="70" spans="1:66">
      <c r="B70" s="176" t="s">
        <v>131</v>
      </c>
      <c r="C70" s="164" t="s">
        <v>121</v>
      </c>
      <c r="D70" s="165">
        <v>2.0</v>
      </c>
      <c r="E70" s="164" t="s">
        <v>117</v>
      </c>
      <c r="F70" s="166">
        <v>4600.0</v>
      </c>
      <c r="G70" s="179">
        <f>$D70*$F70</f>
        <v>9200</v>
      </c>
      <c r="H70" s="179"/>
      <c r="I70" s="179"/>
      <c r="J70" s="182"/>
    </row>
    <row r="71" spans="1:66">
      <c r="B71" s="176" t="s">
        <v>131</v>
      </c>
      <c r="C71" s="164" t="s">
        <v>122</v>
      </c>
      <c r="D71" s="165">
        <v>0</v>
      </c>
      <c r="E71" s="164" t="s">
        <v>117</v>
      </c>
      <c r="F71" s="166">
        <v>4600.0</v>
      </c>
      <c r="G71" s="179">
        <f>$D71*$F71</f>
        <v>0</v>
      </c>
      <c r="H71" s="179"/>
      <c r="I71" s="179"/>
      <c r="J71" s="182"/>
    </row>
    <row r="72" spans="1:66">
      <c r="B72" s="176" t="s">
        <v>131</v>
      </c>
      <c r="C72" s="164" t="s">
        <v>123</v>
      </c>
      <c r="D72" s="165">
        <v>0</v>
      </c>
      <c r="E72" s="164" t="s">
        <v>117</v>
      </c>
      <c r="F72" s="166">
        <v>4900.0</v>
      </c>
      <c r="G72" s="179">
        <f>$D72*$F72</f>
        <v>0</v>
      </c>
      <c r="H72" s="179"/>
      <c r="I72" s="179"/>
      <c r="J72" s="182"/>
    </row>
    <row r="73" spans="1:66">
      <c r="B73" s="176" t="s">
        <v>131</v>
      </c>
      <c r="C73" s="164" t="s">
        <v>124</v>
      </c>
      <c r="D73" s="165">
        <v>0</v>
      </c>
      <c r="E73" s="164" t="s">
        <v>117</v>
      </c>
      <c r="F73" s="166">
        <v>4600.0</v>
      </c>
      <c r="G73" s="179">
        <f>$D73*$F73</f>
        <v>0</v>
      </c>
      <c r="H73" s="179"/>
      <c r="I73" s="179"/>
      <c r="J73" s="182"/>
    </row>
    <row r="74" spans="1:66">
      <c r="B74" s="177" t="s">
        <v>131</v>
      </c>
      <c r="C74" s="167" t="s">
        <v>126</v>
      </c>
      <c r="D74" s="168">
        <v>0</v>
      </c>
      <c r="E74" s="167" t="s">
        <v>117</v>
      </c>
      <c r="F74" s="169">
        <v>4450.0</v>
      </c>
      <c r="G74" s="180">
        <f>$D74*$F74</f>
        <v>0</v>
      </c>
      <c r="H74" s="180"/>
      <c r="I74" s="180"/>
      <c r="J74" s="183"/>
    </row>
    <row r="75" spans="1:66">
      <c r="B75" s="175" t="s">
        <v>132</v>
      </c>
      <c r="C75" s="161" t="s">
        <v>123</v>
      </c>
      <c r="D75" s="162">
        <v>0</v>
      </c>
      <c r="E75" s="161" t="s">
        <v>117</v>
      </c>
      <c r="F75" s="163">
        <v>4900.0</v>
      </c>
      <c r="G75" s="178">
        <f>$D75*$F75</f>
        <v>0</v>
      </c>
      <c r="H75" s="178">
        <f>sum($G75:$G85)</f>
        <v>77613</v>
      </c>
      <c r="I75" s="178">
        <f>$H75*0.20</f>
        <v>15522.6</v>
      </c>
      <c r="J75" s="181">
        <f>sum($H75:$I75)</f>
        <v>93135.6</v>
      </c>
    </row>
    <row r="76" spans="1:66">
      <c r="B76" s="176" t="s">
        <v>132</v>
      </c>
      <c r="C76" s="164" t="s">
        <v>124</v>
      </c>
      <c r="D76" s="165">
        <v>0</v>
      </c>
      <c r="E76" s="164" t="s">
        <v>117</v>
      </c>
      <c r="F76" s="166">
        <v>3500.0</v>
      </c>
      <c r="G76" s="179">
        <f>$D76*$F76</f>
        <v>0</v>
      </c>
      <c r="H76" s="179"/>
      <c r="I76" s="179"/>
      <c r="J76" s="182"/>
    </row>
    <row r="77" spans="1:66">
      <c r="B77" s="176" t="s">
        <v>132</v>
      </c>
      <c r="C77" s="164" t="s">
        <v>116</v>
      </c>
      <c r="D77" s="165">
        <v>1.0</v>
      </c>
      <c r="E77" s="164" t="s">
        <v>117</v>
      </c>
      <c r="F77" s="166">
        <v>4900.0</v>
      </c>
      <c r="G77" s="179">
        <f>$D77*$F77</f>
        <v>4900</v>
      </c>
      <c r="H77" s="179"/>
      <c r="I77" s="179"/>
      <c r="J77" s="182"/>
    </row>
    <row r="78" spans="1:66">
      <c r="B78" s="176" t="s">
        <v>132</v>
      </c>
      <c r="C78" s="164" t="s">
        <v>122</v>
      </c>
      <c r="D78" s="165">
        <v>0</v>
      </c>
      <c r="E78" s="164" t="s">
        <v>117</v>
      </c>
      <c r="F78" s="166">
        <v>3500.0</v>
      </c>
      <c r="G78" s="179">
        <f>$D78*$F78</f>
        <v>0</v>
      </c>
      <c r="H78" s="179"/>
      <c r="I78" s="179"/>
      <c r="J78" s="182"/>
    </row>
    <row r="79" spans="1:66">
      <c r="B79" s="176" t="s">
        <v>132</v>
      </c>
      <c r="C79" s="164" t="s">
        <v>86</v>
      </c>
      <c r="D79" s="164">
        <v>2877.0</v>
      </c>
      <c r="E79" s="164" t="s">
        <v>125</v>
      </c>
      <c r="F79" s="166">
        <v>21.0</v>
      </c>
      <c r="G79" s="179">
        <f>$D79*$F79</f>
        <v>60417</v>
      </c>
      <c r="H79" s="179"/>
      <c r="I79" s="179"/>
      <c r="J79" s="182"/>
    </row>
    <row r="80" spans="1:66">
      <c r="B80" s="176" t="s">
        <v>132</v>
      </c>
      <c r="C80" s="164" t="s">
        <v>118</v>
      </c>
      <c r="D80" s="164">
        <v>2.0</v>
      </c>
      <c r="E80" s="164" t="s">
        <v>125</v>
      </c>
      <c r="F80" s="166">
        <v>17.0</v>
      </c>
      <c r="G80" s="179">
        <f>$D80*$F80</f>
        <v>34</v>
      </c>
      <c r="H80" s="179"/>
      <c r="I80" s="179"/>
      <c r="J80" s="182"/>
    </row>
    <row r="81" spans="1:66">
      <c r="B81" s="176" t="s">
        <v>132</v>
      </c>
      <c r="C81" s="164" t="s">
        <v>119</v>
      </c>
      <c r="D81" s="164">
        <v>9.0</v>
      </c>
      <c r="E81" s="164" t="s">
        <v>125</v>
      </c>
      <c r="F81" s="166">
        <v>12.0</v>
      </c>
      <c r="G81" s="179">
        <f>$D81*$F81</f>
        <v>108</v>
      </c>
      <c r="H81" s="179"/>
      <c r="I81" s="179"/>
      <c r="J81" s="182"/>
    </row>
    <row r="82" spans="1:66">
      <c r="B82" s="176" t="s">
        <v>132</v>
      </c>
      <c r="C82" s="164" t="s">
        <v>120</v>
      </c>
      <c r="D82" s="164">
        <v>27.0</v>
      </c>
      <c r="E82" s="164" t="s">
        <v>125</v>
      </c>
      <c r="F82" s="166">
        <v>6.0</v>
      </c>
      <c r="G82" s="179">
        <f>$D82*$F82</f>
        <v>162</v>
      </c>
      <c r="H82" s="179"/>
      <c r="I82" s="179"/>
      <c r="J82" s="182"/>
    </row>
    <row r="83" spans="1:66">
      <c r="B83" s="176" t="s">
        <v>132</v>
      </c>
      <c r="C83" s="164" t="s">
        <v>100</v>
      </c>
      <c r="D83" s="164">
        <v>832.0</v>
      </c>
      <c r="E83" s="164" t="s">
        <v>125</v>
      </c>
      <c r="F83" s="166">
        <v>6.0</v>
      </c>
      <c r="G83" s="179">
        <f>$D83*$F83</f>
        <v>4992</v>
      </c>
      <c r="H83" s="179"/>
      <c r="I83" s="179"/>
      <c r="J83" s="182"/>
    </row>
    <row r="84" spans="1:66">
      <c r="B84" s="176" t="s">
        <v>132</v>
      </c>
      <c r="C84" s="164" t="s">
        <v>102</v>
      </c>
      <c r="D84" s="164">
        <v>12.0</v>
      </c>
      <c r="E84" s="164" t="s">
        <v>125</v>
      </c>
      <c r="F84" s="166">
        <v>0.0</v>
      </c>
      <c r="G84" s="179">
        <f>$D84*$F84</f>
        <v>0</v>
      </c>
      <c r="H84" s="179"/>
      <c r="I84" s="179"/>
      <c r="J84" s="182"/>
    </row>
    <row r="85" spans="1:66">
      <c r="B85" s="177" t="s">
        <v>132</v>
      </c>
      <c r="C85" s="167" t="s">
        <v>121</v>
      </c>
      <c r="D85" s="168">
        <v>2.0</v>
      </c>
      <c r="E85" s="167" t="s">
        <v>117</v>
      </c>
      <c r="F85" s="169">
        <v>3500.0</v>
      </c>
      <c r="G85" s="180">
        <f>$D85*$F85</f>
        <v>7000</v>
      </c>
      <c r="H85" s="180"/>
      <c r="I85" s="180"/>
      <c r="J85" s="183"/>
    </row>
    <row r="86" spans="1:66">
      <c r="B86" s="175" t="s">
        <v>133</v>
      </c>
      <c r="C86" s="161" t="s">
        <v>116</v>
      </c>
      <c r="D86" s="162">
        <v>1.0</v>
      </c>
      <c r="E86" s="161" t="s">
        <v>117</v>
      </c>
      <c r="F86" s="163">
        <v>4900.0</v>
      </c>
      <c r="G86" s="178">
        <f>$D86*$F86</f>
        <v>4900</v>
      </c>
      <c r="H86" s="178">
        <f>sum($G86:$G97)</f>
        <v>77643</v>
      </c>
      <c r="I86" s="178">
        <f>$H86*0.20</f>
        <v>15528.6</v>
      </c>
      <c r="J86" s="181">
        <f>sum($H86:$I86)</f>
        <v>93171.6</v>
      </c>
    </row>
    <row r="87" spans="1:66">
      <c r="B87" s="176" t="s">
        <v>133</v>
      </c>
      <c r="C87" s="164" t="s">
        <v>86</v>
      </c>
      <c r="D87" s="164">
        <v>2877.0</v>
      </c>
      <c r="E87" s="164" t="s">
        <v>125</v>
      </c>
      <c r="F87" s="166">
        <v>21.0</v>
      </c>
      <c r="G87" s="179">
        <f>$D87*$F87</f>
        <v>60417</v>
      </c>
      <c r="H87" s="179"/>
      <c r="I87" s="179"/>
      <c r="J87" s="182"/>
    </row>
    <row r="88" spans="1:66">
      <c r="B88" s="176" t="s">
        <v>133</v>
      </c>
      <c r="C88" s="164" t="s">
        <v>118</v>
      </c>
      <c r="D88" s="164">
        <v>2.0</v>
      </c>
      <c r="E88" s="164" t="s">
        <v>125</v>
      </c>
      <c r="F88" s="166">
        <v>17.0</v>
      </c>
      <c r="G88" s="179">
        <f>$D88*$F88</f>
        <v>34</v>
      </c>
      <c r="H88" s="179"/>
      <c r="I88" s="179"/>
      <c r="J88" s="182"/>
    </row>
    <row r="89" spans="1:66">
      <c r="B89" s="176" t="s">
        <v>133</v>
      </c>
      <c r="C89" s="164" t="s">
        <v>119</v>
      </c>
      <c r="D89" s="164">
        <v>9.0</v>
      </c>
      <c r="E89" s="164" t="s">
        <v>125</v>
      </c>
      <c r="F89" s="166">
        <v>12.0</v>
      </c>
      <c r="G89" s="179">
        <f>$D89*$F89</f>
        <v>108</v>
      </c>
      <c r="H89" s="179"/>
      <c r="I89" s="179"/>
      <c r="J89" s="182"/>
    </row>
    <row r="90" spans="1:66">
      <c r="B90" s="176" t="s">
        <v>133</v>
      </c>
      <c r="C90" s="164" t="s">
        <v>120</v>
      </c>
      <c r="D90" s="164">
        <v>32.0</v>
      </c>
      <c r="E90" s="164" t="s">
        <v>125</v>
      </c>
      <c r="F90" s="166">
        <v>6.0</v>
      </c>
      <c r="G90" s="179">
        <f>$D90*$F90</f>
        <v>192</v>
      </c>
      <c r="H90" s="179"/>
      <c r="I90" s="179"/>
      <c r="J90" s="182"/>
    </row>
    <row r="91" spans="1:66">
      <c r="B91" s="176" t="s">
        <v>133</v>
      </c>
      <c r="C91" s="164" t="s">
        <v>100</v>
      </c>
      <c r="D91" s="164">
        <v>832.0</v>
      </c>
      <c r="E91" s="164" t="s">
        <v>125</v>
      </c>
      <c r="F91" s="166">
        <v>6.0</v>
      </c>
      <c r="G91" s="179">
        <f>$D91*$F91</f>
        <v>4992</v>
      </c>
      <c r="H91" s="179"/>
      <c r="I91" s="179"/>
      <c r="J91" s="182"/>
    </row>
    <row r="92" spans="1:66">
      <c r="B92" s="176" t="s">
        <v>133</v>
      </c>
      <c r="C92" s="164" t="s">
        <v>102</v>
      </c>
      <c r="D92" s="164">
        <v>7.0</v>
      </c>
      <c r="E92" s="164" t="s">
        <v>125</v>
      </c>
      <c r="F92" s="166">
        <v>0.0</v>
      </c>
      <c r="G92" s="179">
        <f>$D92*$F92</f>
        <v>0</v>
      </c>
      <c r="H92" s="179"/>
      <c r="I92" s="179"/>
      <c r="J92" s="182"/>
    </row>
    <row r="93" spans="1:66">
      <c r="B93" s="176" t="s">
        <v>133</v>
      </c>
      <c r="C93" s="164" t="s">
        <v>121</v>
      </c>
      <c r="D93" s="165">
        <v>2.0</v>
      </c>
      <c r="E93" s="164" t="s">
        <v>117</v>
      </c>
      <c r="F93" s="166">
        <v>3500.0</v>
      </c>
      <c r="G93" s="179">
        <f>$D93*$F93</f>
        <v>7000</v>
      </c>
      <c r="H93" s="179"/>
      <c r="I93" s="179"/>
      <c r="J93" s="182"/>
    </row>
    <row r="94" spans="1:66">
      <c r="B94" s="176" t="s">
        <v>133</v>
      </c>
      <c r="C94" s="164" t="s">
        <v>122</v>
      </c>
      <c r="D94" s="165">
        <v>0</v>
      </c>
      <c r="E94" s="164" t="s">
        <v>117</v>
      </c>
      <c r="F94" s="166">
        <v>3500.0</v>
      </c>
      <c r="G94" s="179">
        <f>$D94*$F94</f>
        <v>0</v>
      </c>
      <c r="H94" s="179"/>
      <c r="I94" s="179"/>
      <c r="J94" s="182"/>
    </row>
    <row r="95" spans="1:66">
      <c r="B95" s="176" t="s">
        <v>133</v>
      </c>
      <c r="C95" s="164" t="s">
        <v>123</v>
      </c>
      <c r="D95" s="165">
        <v>0</v>
      </c>
      <c r="E95" s="164" t="s">
        <v>117</v>
      </c>
      <c r="F95" s="166">
        <v>4900.0</v>
      </c>
      <c r="G95" s="179">
        <f>$D95*$F95</f>
        <v>0</v>
      </c>
      <c r="H95" s="179"/>
      <c r="I95" s="179"/>
      <c r="J95" s="182"/>
    </row>
    <row r="96" spans="1:66">
      <c r="B96" s="176" t="s">
        <v>133</v>
      </c>
      <c r="C96" s="164" t="s">
        <v>124</v>
      </c>
      <c r="D96" s="165">
        <v>0</v>
      </c>
      <c r="E96" s="164" t="s">
        <v>117</v>
      </c>
      <c r="F96" s="166">
        <v>3500.0</v>
      </c>
      <c r="G96" s="179">
        <f>$D96*$F96</f>
        <v>0</v>
      </c>
      <c r="H96" s="179"/>
      <c r="I96" s="179"/>
      <c r="J96" s="182"/>
    </row>
    <row r="97" spans="1:66">
      <c r="B97" s="177" t="s">
        <v>133</v>
      </c>
      <c r="C97" s="167" t="s">
        <v>126</v>
      </c>
      <c r="D97" s="168">
        <v>0</v>
      </c>
      <c r="E97" s="167" t="s">
        <v>117</v>
      </c>
      <c r="F97" s="169">
        <v>3680.0</v>
      </c>
      <c r="G97" s="180">
        <f>$D97*$F97</f>
        <v>0</v>
      </c>
      <c r="H97" s="180"/>
      <c r="I97" s="180"/>
      <c r="J97" s="183"/>
    </row>
    <row r="98" spans="1:66">
      <c r="B98" s="175" t="s">
        <v>134</v>
      </c>
      <c r="C98" s="161" t="s">
        <v>116</v>
      </c>
      <c r="D98" s="162">
        <v>1.0</v>
      </c>
      <c r="E98" s="161" t="s">
        <v>117</v>
      </c>
      <c r="F98" s="163">
        <v>4900.0</v>
      </c>
      <c r="G98" s="178">
        <f>$D98*$F98</f>
        <v>4900</v>
      </c>
      <c r="H98" s="178">
        <f>sum($G98:$G109)</f>
        <v>103874</v>
      </c>
      <c r="I98" s="178">
        <f>$H98*0.20</f>
        <v>20774.8</v>
      </c>
      <c r="J98" s="181">
        <f>sum($H98:$I98)</f>
        <v>124648.8</v>
      </c>
    </row>
    <row r="99" spans="1:66">
      <c r="B99" s="176" t="s">
        <v>134</v>
      </c>
      <c r="C99" s="164" t="s">
        <v>86</v>
      </c>
      <c r="D99" s="164">
        <v>2877.0</v>
      </c>
      <c r="E99" s="164" t="s">
        <v>125</v>
      </c>
      <c r="F99" s="166">
        <v>28.0</v>
      </c>
      <c r="G99" s="179">
        <f>$D99*$F99</f>
        <v>80556</v>
      </c>
      <c r="H99" s="179"/>
      <c r="I99" s="179"/>
      <c r="J99" s="182"/>
    </row>
    <row r="100" spans="1:66">
      <c r="B100" s="176" t="s">
        <v>134</v>
      </c>
      <c r="C100" s="164" t="s">
        <v>118</v>
      </c>
      <c r="D100" s="164">
        <v>0</v>
      </c>
      <c r="E100" s="164" t="s">
        <v>125</v>
      </c>
      <c r="F100" s="166">
        <v>22.0</v>
      </c>
      <c r="G100" s="179">
        <f>$D100*$F100</f>
        <v>0</v>
      </c>
      <c r="H100" s="179"/>
      <c r="I100" s="179"/>
      <c r="J100" s="182"/>
    </row>
    <row r="101" spans="1:66">
      <c r="B101" s="176" t="s">
        <v>134</v>
      </c>
      <c r="C101" s="164" t="s">
        <v>119</v>
      </c>
      <c r="D101" s="164">
        <v>6.0</v>
      </c>
      <c r="E101" s="164" t="s">
        <v>125</v>
      </c>
      <c r="F101" s="166">
        <v>15.0</v>
      </c>
      <c r="G101" s="179">
        <f>$D101*$F101</f>
        <v>90</v>
      </c>
      <c r="H101" s="179"/>
      <c r="I101" s="179"/>
      <c r="J101" s="182"/>
    </row>
    <row r="102" spans="1:66">
      <c r="B102" s="176" t="s">
        <v>134</v>
      </c>
      <c r="C102" s="164" t="s">
        <v>120</v>
      </c>
      <c r="D102" s="164">
        <v>21.0</v>
      </c>
      <c r="E102" s="164" t="s">
        <v>125</v>
      </c>
      <c r="F102" s="166">
        <v>8.0</v>
      </c>
      <c r="G102" s="179">
        <f>$D102*$F102</f>
        <v>168</v>
      </c>
      <c r="H102" s="179"/>
      <c r="I102" s="179"/>
      <c r="J102" s="182"/>
    </row>
    <row r="103" spans="1:66">
      <c r="B103" s="176" t="s">
        <v>134</v>
      </c>
      <c r="C103" s="164" t="s">
        <v>100</v>
      </c>
      <c r="D103" s="164">
        <v>820.0</v>
      </c>
      <c r="E103" s="164" t="s">
        <v>125</v>
      </c>
      <c r="F103" s="166">
        <v>8.0</v>
      </c>
      <c r="G103" s="179">
        <f>$D103*$F103</f>
        <v>6560</v>
      </c>
      <c r="H103" s="179"/>
      <c r="I103" s="179"/>
      <c r="J103" s="182"/>
    </row>
    <row r="104" spans="1:66">
      <c r="B104" s="176" t="s">
        <v>134</v>
      </c>
      <c r="C104" s="164" t="s">
        <v>102</v>
      </c>
      <c r="D104" s="164">
        <v>18.0</v>
      </c>
      <c r="E104" s="164" t="s">
        <v>125</v>
      </c>
      <c r="F104" s="166">
        <v>0.0</v>
      </c>
      <c r="G104" s="179">
        <f>$D104*$F104</f>
        <v>0</v>
      </c>
      <c r="H104" s="179"/>
      <c r="I104" s="179"/>
      <c r="J104" s="182"/>
    </row>
    <row r="105" spans="1:66">
      <c r="B105" s="176" t="s">
        <v>134</v>
      </c>
      <c r="C105" s="164" t="s">
        <v>121</v>
      </c>
      <c r="D105" s="165">
        <v>2.0</v>
      </c>
      <c r="E105" s="164" t="s">
        <v>117</v>
      </c>
      <c r="F105" s="166">
        <v>5800.0</v>
      </c>
      <c r="G105" s="179">
        <f>$D105*$F105</f>
        <v>11600</v>
      </c>
      <c r="H105" s="179"/>
      <c r="I105" s="179"/>
      <c r="J105" s="182"/>
    </row>
    <row r="106" spans="1:66">
      <c r="B106" s="176" t="s">
        <v>134</v>
      </c>
      <c r="C106" s="164" t="s">
        <v>122</v>
      </c>
      <c r="D106" s="165">
        <v>0</v>
      </c>
      <c r="E106" s="164" t="s">
        <v>117</v>
      </c>
      <c r="F106" s="166">
        <v>5800.0</v>
      </c>
      <c r="G106" s="179">
        <f>$D106*$F106</f>
        <v>0</v>
      </c>
      <c r="H106" s="179"/>
      <c r="I106" s="179"/>
      <c r="J106" s="182"/>
    </row>
    <row r="107" spans="1:66">
      <c r="B107" s="176" t="s">
        <v>134</v>
      </c>
      <c r="C107" s="164" t="s">
        <v>123</v>
      </c>
      <c r="D107" s="165">
        <v>0</v>
      </c>
      <c r="E107" s="164" t="s">
        <v>117</v>
      </c>
      <c r="F107" s="166">
        <v>4900.0</v>
      </c>
      <c r="G107" s="179">
        <f>$D107*$F107</f>
        <v>0</v>
      </c>
      <c r="H107" s="179"/>
      <c r="I107" s="179"/>
      <c r="J107" s="182"/>
    </row>
    <row r="108" spans="1:66">
      <c r="B108" s="176" t="s">
        <v>134</v>
      </c>
      <c r="C108" s="164" t="s">
        <v>124</v>
      </c>
      <c r="D108" s="165">
        <v>0</v>
      </c>
      <c r="E108" s="164" t="s">
        <v>117</v>
      </c>
      <c r="F108" s="166">
        <v>5800.0</v>
      </c>
      <c r="G108" s="179">
        <f>$D108*$F108</f>
        <v>0</v>
      </c>
      <c r="H108" s="179"/>
      <c r="I108" s="179"/>
      <c r="J108" s="182"/>
    </row>
    <row r="109" spans="1:66">
      <c r="B109" s="177" t="s">
        <v>134</v>
      </c>
      <c r="C109" s="167" t="s">
        <v>126</v>
      </c>
      <c r="D109" s="168">
        <v>0</v>
      </c>
      <c r="E109" s="167" t="s">
        <v>117</v>
      </c>
      <c r="F109" s="169">
        <v>5290.0</v>
      </c>
      <c r="G109" s="180">
        <f>$D109*$F109</f>
        <v>0</v>
      </c>
      <c r="H109" s="180"/>
      <c r="I109" s="180"/>
      <c r="J109" s="183"/>
    </row>
    <row r="110" spans="1:66">
      <c r="B110" s="175" t="s">
        <v>135</v>
      </c>
      <c r="C110" s="161" t="s">
        <v>116</v>
      </c>
      <c r="D110" s="162">
        <v>1.0</v>
      </c>
      <c r="E110" s="161" t="s">
        <v>117</v>
      </c>
      <c r="F110" s="163">
        <v>4900.0</v>
      </c>
      <c r="G110" s="178">
        <f>$D110*$F110</f>
        <v>4900</v>
      </c>
      <c r="H110" s="178">
        <f>sum($G110:$G121)</f>
        <v>77577</v>
      </c>
      <c r="I110" s="178">
        <f>$H110*0.20</f>
        <v>15515.4</v>
      </c>
      <c r="J110" s="181">
        <f>sum($H110:$I110)</f>
        <v>93092.4</v>
      </c>
    </row>
    <row r="111" spans="1:66">
      <c r="B111" s="176" t="s">
        <v>135</v>
      </c>
      <c r="C111" s="164" t="s">
        <v>86</v>
      </c>
      <c r="D111" s="164">
        <v>2877.0</v>
      </c>
      <c r="E111" s="164" t="s">
        <v>125</v>
      </c>
      <c r="F111" s="166">
        <v>21.0</v>
      </c>
      <c r="G111" s="179">
        <f>$D111*$F111</f>
        <v>60417</v>
      </c>
      <c r="H111" s="179"/>
      <c r="I111" s="179"/>
      <c r="J111" s="182"/>
    </row>
    <row r="112" spans="1:66">
      <c r="B112" s="176" t="s">
        <v>135</v>
      </c>
      <c r="C112" s="164" t="s">
        <v>118</v>
      </c>
      <c r="D112" s="164">
        <v>2.0</v>
      </c>
      <c r="E112" s="164" t="s">
        <v>125</v>
      </c>
      <c r="F112" s="166">
        <v>17.0</v>
      </c>
      <c r="G112" s="179">
        <f>$D112*$F112</f>
        <v>34</v>
      </c>
      <c r="H112" s="179"/>
      <c r="I112" s="179"/>
      <c r="J112" s="182"/>
    </row>
    <row r="113" spans="1:66">
      <c r="B113" s="176" t="s">
        <v>135</v>
      </c>
      <c r="C113" s="164" t="s">
        <v>119</v>
      </c>
      <c r="D113" s="164">
        <v>9.0</v>
      </c>
      <c r="E113" s="164" t="s">
        <v>125</v>
      </c>
      <c r="F113" s="166">
        <v>12.0</v>
      </c>
      <c r="G113" s="179">
        <f>$D113*$F113</f>
        <v>108</v>
      </c>
      <c r="H113" s="179"/>
      <c r="I113" s="179"/>
      <c r="J113" s="182"/>
    </row>
    <row r="114" spans="1:66">
      <c r="B114" s="176" t="s">
        <v>135</v>
      </c>
      <c r="C114" s="164" t="s">
        <v>120</v>
      </c>
      <c r="D114" s="164">
        <v>21.0</v>
      </c>
      <c r="E114" s="164" t="s">
        <v>125</v>
      </c>
      <c r="F114" s="166">
        <v>6.0</v>
      </c>
      <c r="G114" s="179">
        <f>$D114*$F114</f>
        <v>126</v>
      </c>
      <c r="H114" s="179"/>
      <c r="I114" s="179"/>
      <c r="J114" s="182"/>
    </row>
    <row r="115" spans="1:66">
      <c r="B115" s="176" t="s">
        <v>135</v>
      </c>
      <c r="C115" s="164" t="s">
        <v>100</v>
      </c>
      <c r="D115" s="164">
        <v>832.0</v>
      </c>
      <c r="E115" s="164" t="s">
        <v>125</v>
      </c>
      <c r="F115" s="166">
        <v>6.0</v>
      </c>
      <c r="G115" s="179">
        <f>$D115*$F115</f>
        <v>4992</v>
      </c>
      <c r="H115" s="179"/>
      <c r="I115" s="179"/>
      <c r="J115" s="182"/>
    </row>
    <row r="116" spans="1:66">
      <c r="B116" s="176" t="s">
        <v>135</v>
      </c>
      <c r="C116" s="164" t="s">
        <v>102</v>
      </c>
      <c r="D116" s="164">
        <v>18.0</v>
      </c>
      <c r="E116" s="164" t="s">
        <v>125</v>
      </c>
      <c r="F116" s="166">
        <v>0.0</v>
      </c>
      <c r="G116" s="179">
        <f>$D116*$F116</f>
        <v>0</v>
      </c>
      <c r="H116" s="179"/>
      <c r="I116" s="179"/>
      <c r="J116" s="182"/>
    </row>
    <row r="117" spans="1:66">
      <c r="B117" s="176" t="s">
        <v>135</v>
      </c>
      <c r="C117" s="164" t="s">
        <v>121</v>
      </c>
      <c r="D117" s="165">
        <v>2.0</v>
      </c>
      <c r="E117" s="164" t="s">
        <v>117</v>
      </c>
      <c r="F117" s="166">
        <v>3500.0</v>
      </c>
      <c r="G117" s="179">
        <f>$D117*$F117</f>
        <v>7000</v>
      </c>
      <c r="H117" s="179"/>
      <c r="I117" s="179"/>
      <c r="J117" s="182"/>
    </row>
    <row r="118" spans="1:66">
      <c r="B118" s="176" t="s">
        <v>135</v>
      </c>
      <c r="C118" s="164" t="s">
        <v>122</v>
      </c>
      <c r="D118" s="165">
        <v>0</v>
      </c>
      <c r="E118" s="164" t="s">
        <v>117</v>
      </c>
      <c r="F118" s="166">
        <v>3500.0</v>
      </c>
      <c r="G118" s="179">
        <f>$D118*$F118</f>
        <v>0</v>
      </c>
      <c r="H118" s="179"/>
      <c r="I118" s="179"/>
      <c r="J118" s="182"/>
    </row>
    <row r="119" spans="1:66">
      <c r="B119" s="176" t="s">
        <v>135</v>
      </c>
      <c r="C119" s="164" t="s">
        <v>123</v>
      </c>
      <c r="D119" s="165">
        <v>0</v>
      </c>
      <c r="E119" s="164" t="s">
        <v>117</v>
      </c>
      <c r="F119" s="166">
        <v>4900.0</v>
      </c>
      <c r="G119" s="179">
        <f>$D119*$F119</f>
        <v>0</v>
      </c>
      <c r="H119" s="179"/>
      <c r="I119" s="179"/>
      <c r="J119" s="182"/>
    </row>
    <row r="120" spans="1:66">
      <c r="B120" s="176" t="s">
        <v>135</v>
      </c>
      <c r="C120" s="164" t="s">
        <v>124</v>
      </c>
      <c r="D120" s="165">
        <v>0</v>
      </c>
      <c r="E120" s="164" t="s">
        <v>117</v>
      </c>
      <c r="F120" s="166">
        <v>3500.0</v>
      </c>
      <c r="G120" s="179">
        <f>$D120*$F120</f>
        <v>0</v>
      </c>
      <c r="H120" s="179"/>
      <c r="I120" s="179"/>
      <c r="J120" s="182"/>
    </row>
    <row r="121" spans="1:66">
      <c r="B121" s="177" t="s">
        <v>135</v>
      </c>
      <c r="C121" s="167" t="s">
        <v>126</v>
      </c>
      <c r="D121" s="168">
        <v>0</v>
      </c>
      <c r="E121" s="167" t="s">
        <v>117</v>
      </c>
      <c r="F121" s="169">
        <v>3680.0</v>
      </c>
      <c r="G121" s="180">
        <f>$D121*$F121</f>
        <v>0</v>
      </c>
      <c r="H121" s="180"/>
      <c r="I121" s="180"/>
      <c r="J121" s="183"/>
    </row>
    <row r="122" spans="1:66">
      <c r="B122" s="175" t="s">
        <v>136</v>
      </c>
      <c r="C122" s="161" t="s">
        <v>116</v>
      </c>
      <c r="D122" s="162">
        <v>1.0</v>
      </c>
      <c r="E122" s="161" t="s">
        <v>117</v>
      </c>
      <c r="F122" s="163">
        <v>4900.0</v>
      </c>
      <c r="G122" s="178">
        <f>$D122*$F122</f>
        <v>4900</v>
      </c>
      <c r="H122" s="178">
        <f>sum($G122:$G133)</f>
        <v>77891</v>
      </c>
      <c r="I122" s="178">
        <f>$H122*0.20</f>
        <v>15578.2</v>
      </c>
      <c r="J122" s="181">
        <f>sum($H122:$I122)</f>
        <v>93469.2</v>
      </c>
    </row>
    <row r="123" spans="1:66">
      <c r="B123" s="176" t="s">
        <v>136</v>
      </c>
      <c r="C123" s="164" t="s">
        <v>86</v>
      </c>
      <c r="D123" s="164">
        <v>2891.0</v>
      </c>
      <c r="E123" s="164" t="s">
        <v>125</v>
      </c>
      <c r="F123" s="166">
        <v>21.0</v>
      </c>
      <c r="G123" s="179">
        <f>$D123*$F123</f>
        <v>60711</v>
      </c>
      <c r="H123" s="179"/>
      <c r="I123" s="179"/>
      <c r="J123" s="182"/>
    </row>
    <row r="124" spans="1:66">
      <c r="B124" s="176" t="s">
        <v>136</v>
      </c>
      <c r="C124" s="164" t="s">
        <v>118</v>
      </c>
      <c r="D124" s="164">
        <v>0</v>
      </c>
      <c r="E124" s="164" t="s">
        <v>125</v>
      </c>
      <c r="F124" s="166">
        <v>17.0</v>
      </c>
      <c r="G124" s="179">
        <f>$D124*$F124</f>
        <v>0</v>
      </c>
      <c r="H124" s="179"/>
      <c r="I124" s="179"/>
      <c r="J124" s="182"/>
    </row>
    <row r="125" spans="1:66">
      <c r="B125" s="176" t="s">
        <v>136</v>
      </c>
      <c r="C125" s="164" t="s">
        <v>119</v>
      </c>
      <c r="D125" s="164">
        <v>12.0</v>
      </c>
      <c r="E125" s="164" t="s">
        <v>125</v>
      </c>
      <c r="F125" s="166">
        <v>12.0</v>
      </c>
      <c r="G125" s="179">
        <f>$D125*$F125</f>
        <v>144</v>
      </c>
      <c r="H125" s="179"/>
      <c r="I125" s="179"/>
      <c r="J125" s="182"/>
    </row>
    <row r="126" spans="1:66">
      <c r="B126" s="176" t="s">
        <v>136</v>
      </c>
      <c r="C126" s="164" t="s">
        <v>120</v>
      </c>
      <c r="D126" s="164">
        <v>4.0</v>
      </c>
      <c r="E126" s="164" t="s">
        <v>125</v>
      </c>
      <c r="F126" s="166">
        <v>6.0</v>
      </c>
      <c r="G126" s="179">
        <f>$D126*$F126</f>
        <v>24</v>
      </c>
      <c r="H126" s="179"/>
      <c r="I126" s="179"/>
      <c r="J126" s="182"/>
    </row>
    <row r="127" spans="1:66">
      <c r="B127" s="176" t="s">
        <v>136</v>
      </c>
      <c r="C127" s="164" t="s">
        <v>100</v>
      </c>
      <c r="D127" s="164">
        <v>852.0</v>
      </c>
      <c r="E127" s="164" t="s">
        <v>125</v>
      </c>
      <c r="F127" s="166">
        <v>6.0</v>
      </c>
      <c r="G127" s="179">
        <f>$D127*$F127</f>
        <v>5112</v>
      </c>
      <c r="H127" s="179"/>
      <c r="I127" s="179"/>
      <c r="J127" s="182"/>
    </row>
    <row r="128" spans="1:66">
      <c r="B128" s="176" t="s">
        <v>136</v>
      </c>
      <c r="C128" s="164" t="s">
        <v>102</v>
      </c>
      <c r="D128" s="164">
        <v>0</v>
      </c>
      <c r="E128" s="164" t="s">
        <v>125</v>
      </c>
      <c r="F128" s="166">
        <v>0.0</v>
      </c>
      <c r="G128" s="179">
        <f>$D128*$F128</f>
        <v>0</v>
      </c>
      <c r="H128" s="179"/>
      <c r="I128" s="179"/>
      <c r="J128" s="182"/>
    </row>
    <row r="129" spans="1:66">
      <c r="B129" s="176" t="s">
        <v>136</v>
      </c>
      <c r="C129" s="164" t="s">
        <v>121</v>
      </c>
      <c r="D129" s="165">
        <v>2.0</v>
      </c>
      <c r="E129" s="164" t="s">
        <v>117</v>
      </c>
      <c r="F129" s="166">
        <v>3500.0</v>
      </c>
      <c r="G129" s="179">
        <f>$D129*$F129</f>
        <v>7000</v>
      </c>
      <c r="H129" s="179"/>
      <c r="I129" s="179"/>
      <c r="J129" s="182"/>
    </row>
    <row r="130" spans="1:66">
      <c r="B130" s="176" t="s">
        <v>136</v>
      </c>
      <c r="C130" s="164" t="s">
        <v>122</v>
      </c>
      <c r="D130" s="165">
        <v>0</v>
      </c>
      <c r="E130" s="164" t="s">
        <v>117</v>
      </c>
      <c r="F130" s="166">
        <v>3500.0</v>
      </c>
      <c r="G130" s="179">
        <f>$D130*$F130</f>
        <v>0</v>
      </c>
      <c r="H130" s="179"/>
      <c r="I130" s="179"/>
      <c r="J130" s="182"/>
    </row>
    <row r="131" spans="1:66">
      <c r="B131" s="176" t="s">
        <v>136</v>
      </c>
      <c r="C131" s="164" t="s">
        <v>123</v>
      </c>
      <c r="D131" s="165">
        <v>0</v>
      </c>
      <c r="E131" s="164" t="s">
        <v>117</v>
      </c>
      <c r="F131" s="166">
        <v>4900.0</v>
      </c>
      <c r="G131" s="179">
        <f>$D131*$F131</f>
        <v>0</v>
      </c>
      <c r="H131" s="179"/>
      <c r="I131" s="179"/>
      <c r="J131" s="182"/>
    </row>
    <row r="132" spans="1:66">
      <c r="B132" s="176" t="s">
        <v>136</v>
      </c>
      <c r="C132" s="164" t="s">
        <v>124</v>
      </c>
      <c r="D132" s="165">
        <v>0</v>
      </c>
      <c r="E132" s="164" t="s">
        <v>117</v>
      </c>
      <c r="F132" s="166">
        <v>3500.0</v>
      </c>
      <c r="G132" s="179">
        <f>$D132*$F132</f>
        <v>0</v>
      </c>
      <c r="H132" s="179"/>
      <c r="I132" s="179"/>
      <c r="J132" s="182"/>
    </row>
    <row r="133" spans="1:66">
      <c r="B133" s="177" t="s">
        <v>136</v>
      </c>
      <c r="C133" s="167" t="s">
        <v>126</v>
      </c>
      <c r="D133" s="168">
        <v>0</v>
      </c>
      <c r="E133" s="167" t="s">
        <v>117</v>
      </c>
      <c r="F133" s="169">
        <v>3680.0</v>
      </c>
      <c r="G133" s="180">
        <f>$D133*$F133</f>
        <v>0</v>
      </c>
      <c r="H133" s="180"/>
      <c r="I133" s="180"/>
      <c r="J133" s="183"/>
    </row>
    <row r="134" spans="1:66">
      <c r="B134" s="175" t="s">
        <v>137</v>
      </c>
      <c r="C134" s="161" t="s">
        <v>116</v>
      </c>
      <c r="D134" s="162">
        <v>1.0</v>
      </c>
      <c r="E134" s="161" t="s">
        <v>117</v>
      </c>
      <c r="F134" s="163">
        <v>4900.0</v>
      </c>
      <c r="G134" s="178">
        <f>$D134*$F134</f>
        <v>4900</v>
      </c>
      <c r="H134" s="178">
        <f>sum($G134:$G145)</f>
        <v>73740</v>
      </c>
      <c r="I134" s="178">
        <f>$H134*0.20</f>
        <v>14748</v>
      </c>
      <c r="J134" s="181">
        <f>sum($H134:$I134)</f>
        <v>88488</v>
      </c>
    </row>
    <row r="135" spans="1:66">
      <c r="B135" s="176" t="s">
        <v>137</v>
      </c>
      <c r="C135" s="164" t="s">
        <v>86</v>
      </c>
      <c r="D135" s="164">
        <v>2879.0</v>
      </c>
      <c r="E135" s="164" t="s">
        <v>125</v>
      </c>
      <c r="F135" s="166">
        <v>20.0</v>
      </c>
      <c r="G135" s="179">
        <f>$D135*$F135</f>
        <v>57580</v>
      </c>
      <c r="H135" s="179"/>
      <c r="I135" s="179"/>
      <c r="J135" s="182"/>
    </row>
    <row r="136" spans="1:66">
      <c r="B136" s="176" t="s">
        <v>137</v>
      </c>
      <c r="C136" s="164" t="s">
        <v>118</v>
      </c>
      <c r="D136" s="164">
        <v>0</v>
      </c>
      <c r="E136" s="164" t="s">
        <v>125</v>
      </c>
      <c r="F136" s="166">
        <v>16.0</v>
      </c>
      <c r="G136" s="179">
        <f>$D136*$F136</f>
        <v>0</v>
      </c>
      <c r="H136" s="179"/>
      <c r="I136" s="179"/>
      <c r="J136" s="182"/>
    </row>
    <row r="137" spans="1:66">
      <c r="B137" s="176" t="s">
        <v>137</v>
      </c>
      <c r="C137" s="164" t="s">
        <v>119</v>
      </c>
      <c r="D137" s="164">
        <v>36.0</v>
      </c>
      <c r="E137" s="164" t="s">
        <v>125</v>
      </c>
      <c r="F137" s="166">
        <v>11.0</v>
      </c>
      <c r="G137" s="179">
        <f>$D137*$F137</f>
        <v>396</v>
      </c>
      <c r="H137" s="179"/>
      <c r="I137" s="179"/>
      <c r="J137" s="182"/>
    </row>
    <row r="138" spans="1:66">
      <c r="B138" s="176" t="s">
        <v>137</v>
      </c>
      <c r="C138" s="164" t="s">
        <v>120</v>
      </c>
      <c r="D138" s="164">
        <v>24.0</v>
      </c>
      <c r="E138" s="164" t="s">
        <v>125</v>
      </c>
      <c r="F138" s="166">
        <v>6.0</v>
      </c>
      <c r="G138" s="179">
        <f>$D138*$F138</f>
        <v>144</v>
      </c>
      <c r="H138" s="179"/>
      <c r="I138" s="179"/>
      <c r="J138" s="182"/>
    </row>
    <row r="139" spans="1:66">
      <c r="B139" s="176" t="s">
        <v>137</v>
      </c>
      <c r="C139" s="164" t="s">
        <v>100</v>
      </c>
      <c r="D139" s="164">
        <v>820.0</v>
      </c>
      <c r="E139" s="164" t="s">
        <v>125</v>
      </c>
      <c r="F139" s="166">
        <v>6.0</v>
      </c>
      <c r="G139" s="179">
        <f>$D139*$F139</f>
        <v>4920</v>
      </c>
      <c r="H139" s="179"/>
      <c r="I139" s="179"/>
      <c r="J139" s="182"/>
    </row>
    <row r="140" spans="1:66">
      <c r="B140" s="176" t="s">
        <v>137</v>
      </c>
      <c r="C140" s="164" t="s">
        <v>102</v>
      </c>
      <c r="D140" s="164">
        <v>0</v>
      </c>
      <c r="E140" s="164" t="s">
        <v>125</v>
      </c>
      <c r="F140" s="166">
        <v>0.0</v>
      </c>
      <c r="G140" s="179">
        <f>$D140*$F140</f>
        <v>0</v>
      </c>
      <c r="H140" s="179"/>
      <c r="I140" s="179"/>
      <c r="J140" s="182"/>
    </row>
    <row r="141" spans="1:66">
      <c r="B141" s="176" t="s">
        <v>137</v>
      </c>
      <c r="C141" s="164" t="s">
        <v>121</v>
      </c>
      <c r="D141" s="165">
        <v>2.0</v>
      </c>
      <c r="E141" s="164" t="s">
        <v>117</v>
      </c>
      <c r="F141" s="166">
        <v>2900.0</v>
      </c>
      <c r="G141" s="179">
        <f>$D141*$F141</f>
        <v>5800</v>
      </c>
      <c r="H141" s="179"/>
      <c r="I141" s="179"/>
      <c r="J141" s="182"/>
    </row>
    <row r="142" spans="1:66">
      <c r="B142" s="176" t="s">
        <v>137</v>
      </c>
      <c r="C142" s="164" t="s">
        <v>122</v>
      </c>
      <c r="D142" s="165">
        <v>0</v>
      </c>
      <c r="E142" s="164" t="s">
        <v>117</v>
      </c>
      <c r="F142" s="166">
        <v>2900.0</v>
      </c>
      <c r="G142" s="179">
        <f>$D142*$F142</f>
        <v>0</v>
      </c>
      <c r="H142" s="179"/>
      <c r="I142" s="179"/>
      <c r="J142" s="182"/>
    </row>
    <row r="143" spans="1:66">
      <c r="B143" s="176" t="s">
        <v>137</v>
      </c>
      <c r="C143" s="164" t="s">
        <v>123</v>
      </c>
      <c r="D143" s="165">
        <v>0</v>
      </c>
      <c r="E143" s="164" t="s">
        <v>117</v>
      </c>
      <c r="F143" s="166">
        <v>4900.0</v>
      </c>
      <c r="G143" s="179">
        <f>$D143*$F143</f>
        <v>0</v>
      </c>
      <c r="H143" s="179"/>
      <c r="I143" s="179"/>
      <c r="J143" s="182"/>
    </row>
    <row r="144" spans="1:66">
      <c r="B144" s="176" t="s">
        <v>137</v>
      </c>
      <c r="C144" s="164" t="s">
        <v>124</v>
      </c>
      <c r="D144" s="165">
        <v>0</v>
      </c>
      <c r="E144" s="164" t="s">
        <v>117</v>
      </c>
      <c r="F144" s="166">
        <v>2900.0</v>
      </c>
      <c r="G144" s="179">
        <f>$D144*$F144</f>
        <v>0</v>
      </c>
      <c r="H144" s="179"/>
      <c r="I144" s="179"/>
      <c r="J144" s="182"/>
    </row>
    <row r="145" spans="1:66">
      <c r="B145" s="177" t="s">
        <v>137</v>
      </c>
      <c r="C145" s="167" t="s">
        <v>126</v>
      </c>
      <c r="D145" s="168">
        <v>0</v>
      </c>
      <c r="E145" s="167" t="s">
        <v>117</v>
      </c>
      <c r="F145" s="169">
        <v>3260.0</v>
      </c>
      <c r="G145" s="180">
        <f>$D145*$F145</f>
        <v>0</v>
      </c>
      <c r="H145" s="180"/>
      <c r="I145" s="180"/>
      <c r="J145" s="183"/>
    </row>
    <row r="146" spans="1:66">
      <c r="B146" s="175" t="s">
        <v>138</v>
      </c>
      <c r="C146" s="161" t="s">
        <v>123</v>
      </c>
      <c r="D146" s="162">
        <v>0</v>
      </c>
      <c r="E146" s="161" t="s">
        <v>117</v>
      </c>
      <c r="F146" s="163">
        <v>4900.0</v>
      </c>
      <c r="G146" s="178">
        <f>$D146*$F146</f>
        <v>0</v>
      </c>
      <c r="H146" s="178">
        <f>sum($G146:$G157)</f>
        <v>70587</v>
      </c>
      <c r="I146" s="178">
        <f>$H146*0.20</f>
        <v>14117.4</v>
      </c>
      <c r="J146" s="181">
        <f>sum($H146:$I146)</f>
        <v>84704.4</v>
      </c>
    </row>
    <row r="147" spans="1:66">
      <c r="B147" s="176" t="s">
        <v>138</v>
      </c>
      <c r="C147" s="164" t="s">
        <v>124</v>
      </c>
      <c r="D147" s="165">
        <v>0</v>
      </c>
      <c r="E147" s="164" t="s">
        <v>117</v>
      </c>
      <c r="F147" s="166">
        <v>2900.0</v>
      </c>
      <c r="G147" s="179">
        <f>$D147*$F147</f>
        <v>0</v>
      </c>
      <c r="H147" s="179"/>
      <c r="I147" s="179"/>
      <c r="J147" s="182"/>
    </row>
    <row r="148" spans="1:66">
      <c r="B148" s="176" t="s">
        <v>138</v>
      </c>
      <c r="C148" s="164" t="s">
        <v>116</v>
      </c>
      <c r="D148" s="165">
        <v>1.0</v>
      </c>
      <c r="E148" s="164" t="s">
        <v>117</v>
      </c>
      <c r="F148" s="166">
        <v>4900.0</v>
      </c>
      <c r="G148" s="179">
        <f>$D148*$F148</f>
        <v>4900</v>
      </c>
      <c r="H148" s="179"/>
      <c r="I148" s="179"/>
      <c r="J148" s="182"/>
    </row>
    <row r="149" spans="1:66">
      <c r="B149" s="176" t="s">
        <v>138</v>
      </c>
      <c r="C149" s="164" t="s">
        <v>122</v>
      </c>
      <c r="D149" s="165">
        <v>0</v>
      </c>
      <c r="E149" s="164" t="s">
        <v>117</v>
      </c>
      <c r="F149" s="166">
        <v>2900.0</v>
      </c>
      <c r="G149" s="179">
        <f>$D149*$F149</f>
        <v>0</v>
      </c>
      <c r="H149" s="179"/>
      <c r="I149" s="179"/>
      <c r="J149" s="182"/>
    </row>
    <row r="150" spans="1:66">
      <c r="B150" s="176" t="s">
        <v>138</v>
      </c>
      <c r="C150" s="164" t="s">
        <v>86</v>
      </c>
      <c r="D150" s="164">
        <v>2873.0</v>
      </c>
      <c r="E150" s="164" t="s">
        <v>125</v>
      </c>
      <c r="F150" s="166">
        <v>19.0</v>
      </c>
      <c r="G150" s="179">
        <f>$D150*$F150</f>
        <v>54587</v>
      </c>
      <c r="H150" s="179"/>
      <c r="I150" s="179"/>
      <c r="J150" s="182"/>
    </row>
    <row r="151" spans="1:66">
      <c r="B151" s="176" t="s">
        <v>138</v>
      </c>
      <c r="C151" s="164" t="s">
        <v>118</v>
      </c>
      <c r="D151" s="164">
        <v>4.0</v>
      </c>
      <c r="E151" s="164" t="s">
        <v>125</v>
      </c>
      <c r="F151" s="166">
        <v>15.0</v>
      </c>
      <c r="G151" s="179">
        <f>$D151*$F151</f>
        <v>60</v>
      </c>
      <c r="H151" s="179"/>
      <c r="I151" s="179"/>
      <c r="J151" s="182"/>
    </row>
    <row r="152" spans="1:66">
      <c r="B152" s="176" t="s">
        <v>138</v>
      </c>
      <c r="C152" s="164" t="s">
        <v>119</v>
      </c>
      <c r="D152" s="164">
        <v>11.0</v>
      </c>
      <c r="E152" s="164" t="s">
        <v>125</v>
      </c>
      <c r="F152" s="166">
        <v>10.0</v>
      </c>
      <c r="G152" s="179">
        <f>$D152*$F152</f>
        <v>110</v>
      </c>
      <c r="H152" s="179"/>
      <c r="I152" s="179"/>
      <c r="J152" s="182"/>
    </row>
    <row r="153" spans="1:66">
      <c r="B153" s="176" t="s">
        <v>138</v>
      </c>
      <c r="C153" s="164" t="s">
        <v>120</v>
      </c>
      <c r="D153" s="164">
        <v>33.0</v>
      </c>
      <c r="E153" s="164" t="s">
        <v>125</v>
      </c>
      <c r="F153" s="166">
        <v>6.0</v>
      </c>
      <c r="G153" s="179">
        <f>$D153*$F153</f>
        <v>198</v>
      </c>
      <c r="H153" s="179"/>
      <c r="I153" s="179"/>
      <c r="J153" s="182"/>
    </row>
    <row r="154" spans="1:66">
      <c r="B154" s="176" t="s">
        <v>138</v>
      </c>
      <c r="C154" s="164" t="s">
        <v>100</v>
      </c>
      <c r="D154" s="164">
        <v>822.0</v>
      </c>
      <c r="E154" s="164" t="s">
        <v>125</v>
      </c>
      <c r="F154" s="166">
        <v>6.0</v>
      </c>
      <c r="G154" s="179">
        <f>$D154*$F154</f>
        <v>4932</v>
      </c>
      <c r="H154" s="179"/>
      <c r="I154" s="179"/>
      <c r="J154" s="182"/>
    </row>
    <row r="155" spans="1:66">
      <c r="B155" s="176" t="s">
        <v>138</v>
      </c>
      <c r="C155" s="164" t="s">
        <v>102</v>
      </c>
      <c r="D155" s="164">
        <v>16.0</v>
      </c>
      <c r="E155" s="164" t="s">
        <v>125</v>
      </c>
      <c r="F155" s="166">
        <v>0.0</v>
      </c>
      <c r="G155" s="179">
        <f>$D155*$F155</f>
        <v>0</v>
      </c>
      <c r="H155" s="179"/>
      <c r="I155" s="179"/>
      <c r="J155" s="182"/>
    </row>
    <row r="156" spans="1:66">
      <c r="B156" s="176" t="s">
        <v>138</v>
      </c>
      <c r="C156" s="164" t="s">
        <v>126</v>
      </c>
      <c r="D156" s="165">
        <v>0</v>
      </c>
      <c r="E156" s="164" t="s">
        <v>117</v>
      </c>
      <c r="F156" s="166">
        <v>3260.0</v>
      </c>
      <c r="G156" s="179">
        <f>$D156*$F156</f>
        <v>0</v>
      </c>
      <c r="H156" s="179"/>
      <c r="I156" s="179"/>
      <c r="J156" s="182"/>
    </row>
    <row r="157" spans="1:66">
      <c r="B157" s="177" t="s">
        <v>138</v>
      </c>
      <c r="C157" s="167" t="s">
        <v>121</v>
      </c>
      <c r="D157" s="168">
        <v>2.0</v>
      </c>
      <c r="E157" s="167" t="s">
        <v>117</v>
      </c>
      <c r="F157" s="169">
        <v>2900.0</v>
      </c>
      <c r="G157" s="180">
        <f>$D157*$F157</f>
        <v>5800</v>
      </c>
      <c r="H157" s="180"/>
      <c r="I157" s="180"/>
      <c r="J157" s="183"/>
    </row>
    <row r="158" spans="1:66">
      <c r="B158" s="175" t="s">
        <v>139</v>
      </c>
      <c r="C158" s="161" t="s">
        <v>116</v>
      </c>
      <c r="D158" s="162">
        <v>1.0</v>
      </c>
      <c r="E158" s="161" t="s">
        <v>117</v>
      </c>
      <c r="F158" s="163">
        <v>4900.0</v>
      </c>
      <c r="G158" s="178">
        <f>$D158*$F158</f>
        <v>4900</v>
      </c>
      <c r="H158" s="178">
        <f>sum($G158:$G169)</f>
        <v>77690</v>
      </c>
      <c r="I158" s="178">
        <f>$H158*0.20</f>
        <v>15538</v>
      </c>
      <c r="J158" s="181">
        <f>sum($H158:$I158)</f>
        <v>93228</v>
      </c>
    </row>
    <row r="159" spans="1:66">
      <c r="B159" s="176" t="s">
        <v>139</v>
      </c>
      <c r="C159" s="164" t="s">
        <v>86</v>
      </c>
      <c r="D159" s="164">
        <v>2886.0</v>
      </c>
      <c r="E159" s="164" t="s">
        <v>125</v>
      </c>
      <c r="F159" s="166">
        <v>21.0</v>
      </c>
      <c r="G159" s="179">
        <f>$D159*$F159</f>
        <v>60606</v>
      </c>
      <c r="H159" s="179"/>
      <c r="I159" s="179"/>
      <c r="J159" s="182"/>
    </row>
    <row r="160" spans="1:66">
      <c r="B160" s="176" t="s">
        <v>139</v>
      </c>
      <c r="C160" s="164" t="s">
        <v>118</v>
      </c>
      <c r="D160" s="164">
        <v>0</v>
      </c>
      <c r="E160" s="164" t="s">
        <v>125</v>
      </c>
      <c r="F160" s="166">
        <v>17.0</v>
      </c>
      <c r="G160" s="179">
        <f>$D160*$F160</f>
        <v>0</v>
      </c>
      <c r="H160" s="179"/>
      <c r="I160" s="179"/>
      <c r="J160" s="182"/>
    </row>
    <row r="161" spans="1:66">
      <c r="B161" s="176" t="s">
        <v>139</v>
      </c>
      <c r="C161" s="164" t="s">
        <v>119</v>
      </c>
      <c r="D161" s="164">
        <v>7.0</v>
      </c>
      <c r="E161" s="164" t="s">
        <v>125</v>
      </c>
      <c r="F161" s="166">
        <v>12.0</v>
      </c>
      <c r="G161" s="179">
        <f>$D161*$F161</f>
        <v>84</v>
      </c>
      <c r="H161" s="179"/>
      <c r="I161" s="179"/>
      <c r="J161" s="182"/>
    </row>
    <row r="162" spans="1:66">
      <c r="B162" s="176" t="s">
        <v>139</v>
      </c>
      <c r="C162" s="164" t="s">
        <v>120</v>
      </c>
      <c r="D162" s="164">
        <v>5.0</v>
      </c>
      <c r="E162" s="164" t="s">
        <v>125</v>
      </c>
      <c r="F162" s="166">
        <v>6.0</v>
      </c>
      <c r="G162" s="179">
        <f>$D162*$F162</f>
        <v>30</v>
      </c>
      <c r="H162" s="179"/>
      <c r="I162" s="179"/>
      <c r="J162" s="182"/>
    </row>
    <row r="163" spans="1:66">
      <c r="B163" s="176" t="s">
        <v>139</v>
      </c>
      <c r="C163" s="164" t="s">
        <v>100</v>
      </c>
      <c r="D163" s="164">
        <v>845.0</v>
      </c>
      <c r="E163" s="164" t="s">
        <v>125</v>
      </c>
      <c r="F163" s="166">
        <v>6.0</v>
      </c>
      <c r="G163" s="179">
        <f>$D163*$F163</f>
        <v>5070</v>
      </c>
      <c r="H163" s="179"/>
      <c r="I163" s="179"/>
      <c r="J163" s="182"/>
    </row>
    <row r="164" spans="1:66">
      <c r="B164" s="176" t="s">
        <v>139</v>
      </c>
      <c r="C164" s="164" t="s">
        <v>102</v>
      </c>
      <c r="D164" s="164">
        <v>16.0</v>
      </c>
      <c r="E164" s="164" t="s">
        <v>125</v>
      </c>
      <c r="F164" s="166">
        <v>0.0</v>
      </c>
      <c r="G164" s="179">
        <f>$D164*$F164</f>
        <v>0</v>
      </c>
      <c r="H164" s="179"/>
      <c r="I164" s="179"/>
      <c r="J164" s="182"/>
    </row>
    <row r="165" spans="1:66">
      <c r="B165" s="176" t="s">
        <v>139</v>
      </c>
      <c r="C165" s="164" t="s">
        <v>121</v>
      </c>
      <c r="D165" s="165">
        <v>2.0</v>
      </c>
      <c r="E165" s="164" t="s">
        <v>117</v>
      </c>
      <c r="F165" s="166">
        <v>3500.0</v>
      </c>
      <c r="G165" s="179">
        <f>$D165*$F165</f>
        <v>7000</v>
      </c>
      <c r="H165" s="179"/>
      <c r="I165" s="179"/>
      <c r="J165" s="182"/>
    </row>
    <row r="166" spans="1:66">
      <c r="B166" s="176" t="s">
        <v>139</v>
      </c>
      <c r="C166" s="164" t="s">
        <v>122</v>
      </c>
      <c r="D166" s="165">
        <v>0</v>
      </c>
      <c r="E166" s="164" t="s">
        <v>117</v>
      </c>
      <c r="F166" s="166">
        <v>3500.0</v>
      </c>
      <c r="G166" s="179">
        <f>$D166*$F166</f>
        <v>0</v>
      </c>
      <c r="H166" s="179"/>
      <c r="I166" s="179"/>
      <c r="J166" s="182"/>
    </row>
    <row r="167" spans="1:66">
      <c r="B167" s="176" t="s">
        <v>139</v>
      </c>
      <c r="C167" s="164" t="s">
        <v>123</v>
      </c>
      <c r="D167" s="165">
        <v>0</v>
      </c>
      <c r="E167" s="164" t="s">
        <v>117</v>
      </c>
      <c r="F167" s="166">
        <v>4900.0</v>
      </c>
      <c r="G167" s="179">
        <f>$D167*$F167</f>
        <v>0</v>
      </c>
      <c r="H167" s="179"/>
      <c r="I167" s="179"/>
      <c r="J167" s="182"/>
    </row>
    <row r="168" spans="1:66">
      <c r="B168" s="176" t="s">
        <v>139</v>
      </c>
      <c r="C168" s="164" t="s">
        <v>124</v>
      </c>
      <c r="D168" s="165">
        <v>0</v>
      </c>
      <c r="E168" s="164" t="s">
        <v>117</v>
      </c>
      <c r="F168" s="166">
        <v>3500.0</v>
      </c>
      <c r="G168" s="179">
        <f>$D168*$F168</f>
        <v>0</v>
      </c>
      <c r="H168" s="179"/>
      <c r="I168" s="179"/>
      <c r="J168" s="182"/>
    </row>
    <row r="169" spans="1:66">
      <c r="B169" s="177" t="s">
        <v>139</v>
      </c>
      <c r="C169" s="167" t="s">
        <v>126</v>
      </c>
      <c r="D169" s="168">
        <v>0</v>
      </c>
      <c r="E169" s="167" t="s">
        <v>117</v>
      </c>
      <c r="F169" s="169">
        <v>3680.0</v>
      </c>
      <c r="G169" s="180">
        <f>$D169*$F169</f>
        <v>0</v>
      </c>
      <c r="H169" s="180"/>
      <c r="I169" s="180"/>
      <c r="J169"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9"/>
    <mergeCell ref="H158:H169"/>
    <mergeCell ref="I158:I169"/>
    <mergeCell ref="J158:J16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