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<sst xmlns="http://schemas.openxmlformats.org/spreadsheetml/2006/main" uniqueCount="141">
  <si>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</si>
  <si>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</si>
  <si>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</si>
  <si>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</si>
  <si>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</si>
  <si>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</si>
  <si>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</si>
  <si>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</si>
  <si>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</si>
  <si>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</si>
  <si>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</si>
  <si>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</si>
  <si>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</si>
  <si>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</si>
  <si>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</si>
  <si>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</si>
  <si>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JobID:000038</t>
  </si>
  <si>
    <t>F</t>
  </si>
  <si>
    <t>制作　概算見積書</t>
  </si>
  <si>
    <t>執行
役員</t>
  </si>
  <si>
    <t>確認日</t>
  </si>
  <si>
    <t>課長
部長</t>
  </si>
  <si>
    <t>担当</t>
  </si>
  <si>
    <t>作成日</t>
  </si>
  <si>
    <t>#00000</t>
  </si>
  <si>
    <t>精密測定事業部様/TG</t>
  </si>
  <si>
    <t>精密_LJS実績集の翻訳展開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</si>
  <si>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</si>
  <si>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</si>
  <si>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</si>
  <si>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</si>
  <si>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</si>
  <si>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</si>
  <si>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</si>
  <si>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</si>
  <si>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</si>
  <si>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</si>
  <si>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</si>
  <si>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</si>
  <si>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</si>
  <si>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</si>
  <si>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</si>
  <si>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</si>
  <si>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</si>
  <si>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</si>
  <si>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</si>
  <si>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</si>
  <si>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</si>
  <si>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</si>
  <si>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</si>
  <si>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</si>
  <si>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</si>
  <si>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</si>
  <si>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</si>
  <si>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</si>
  <si>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</si>
  <si>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</si>
  <si>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</si>
  <si>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</si>
  <si>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</si>
  <si>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</si>
  <si>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</si>
  <si>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</si>
  <si>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</si>
  <si>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</si>
  <si>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</si>
  <si>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</si>
  <si>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</si>
  <si>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</si>
  <si>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</si>
  <si>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</si>
  <si>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</si>
  <si>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</si>
  <si>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</si>
  <si>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</si>
  <si>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</si>
  <si>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</si>
  <si>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</si>
  <si>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</si>
  <si>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</si>
  <si>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</si>
  <si>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</si>
  <si>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</si>
  <si>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</si>
  <si>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</si>
  <si>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</si>
  <si>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</si>
  <si>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</si>
  <si>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</si>
  <si>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</si>
  <si>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</si>
  <si>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</si>
  <si>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</si>
  <si>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</si>
  <si>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</si>
  <si>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</si>
  <si>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</si>
  <si>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</si>
  <si>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</si>
  <si>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</si>
  <si>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</si>
  <si>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</si>
  <si>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</si>
  <si>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</si>
  <si>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</si>
  <si>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</si>
  <si>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</si>
  <si>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</si>
  <si>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</si>
  <si>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</si>
  <si>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</si>
  <si>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</si>
  <si>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</si>
  <si>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</si>
  <si>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</si>
  <si>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</si>
  <si>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</si>
  <si>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</si>
  <si>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</si>
  <si>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</si>
  <si>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</si>
  <si>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</si>
  <si>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</si>
  <si>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</si>
  <si>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</si>
  <si>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</si>
  <si>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KMX</t>
  </si>
  <si>
    <t>翻訳メモリのアラインメント準備</t>
  </si>
  <si>
    <t>追加修正</t>
  </si>
  <si>
    <t>KBR</t>
  </si>
  <si>
    <t>KD</t>
  </si>
  <si>
    <t>KF</t>
  </si>
  <si>
    <t>KI</t>
  </si>
  <si>
    <t>WW</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</si>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</sst>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精密_LJS実績集の翻訳展開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精密_LJS実績集の翻訳展開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精密_LJS実績集の翻訳展開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精密_LJS実績集の翻訳展開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精密_LJS実績集の翻訳展開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精密_LJS実績集の翻訳展開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精密_LJS実績集の翻訳展開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精密_LJS実績集の翻訳展開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精密_LJS実績集の翻訳展開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精密_LJS実績集の翻訳展開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精密_LJS実績集の翻訳展開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精密_LJS実績集の翻訳展開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精密_LJS実績集の翻訳展開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精密_LJS実績集の翻訳展開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精密_LJS実績集の翻訳展開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精密_LJS実績集の翻訳展開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精密_LJS実績集の翻訳展開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精密_LJS実績集の翻訳展開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精密_LJS実績集の翻訳展開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精密_LJS実績集の翻訳展開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精密_LJS実績集の翻訳展開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624489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精密_LJS実績集の翻訳展開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精密_LJS実績集の翻訳展開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7"/>
  <sheetViews>
    <sheetView tabSelected="1" workbookViewId="0" zoomScale="85" zoomScaleNormal="70" view="pageBreakPreview" showGridLines="true" showRowColHeaders="1">
      <selection activeCell="G3" sqref="G3:J15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140</v>
      </c>
      <c r="H2" s="172" t="s">
        <v>113</v>
      </c>
      <c r="I2" s="172" t="s">
        <v>114</v>
      </c>
      <c r="J2" s="173" t="s">
        <v>115</v>
      </c>
    </row>
    <row r="3" spans="1:66">
      <c r="B3" s="175" t="s">
        <v>116</v>
      </c>
      <c r="C3" s="161" t="s">
        <v>86</v>
      </c>
      <c r="D3" s="161">
        <v>0</v>
      </c>
      <c r="E3" s="161" t="s">
        <v>117</v>
      </c>
      <c r="F3" s="162">
        <v>17.0</v>
      </c>
      <c r="G3" s="178">
        <f>$D3*$F3</f>
        <v>0</v>
      </c>
      <c r="H3" s="178">
        <f>sum($G3:$G12)</f>
        <v>11500</v>
      </c>
      <c r="I3" s="178">
        <f>$H3*0.20</f>
        <v>2300</v>
      </c>
      <c r="J3" s="181">
        <f>sum($H3:$I3)</f>
        <v>13800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127</v>
      </c>
      <c r="D13" s="169">
        <v>0</v>
      </c>
      <c r="E13" s="161" t="s">
        <v>124</v>
      </c>
      <c r="F13" s="162">
        <v>4900.0</v>
      </c>
      <c r="G13" s="178">
        <f>$D13*$F13</f>
        <v>0</v>
      </c>
      <c r="H13" s="178">
        <f>sum($G13:$G24)</f>
        <v>38709</v>
      </c>
      <c r="I13" s="178">
        <f>$H13*0.20</f>
        <v>7741.8</v>
      </c>
      <c r="J13" s="181">
        <f>sum($H13:$I13)</f>
        <v>46450.8</v>
      </c>
    </row>
    <row r="14" spans="1:66">
      <c r="B14" s="176" t="s">
        <v>126</v>
      </c>
      <c r="C14" s="163" t="s">
        <v>102</v>
      </c>
      <c r="D14" s="163">
        <v>0</v>
      </c>
      <c r="E14" s="163" t="s">
        <v>117</v>
      </c>
      <c r="F14" s="165">
        <v>0.0</v>
      </c>
      <c r="G14" s="179">
        <f>$D14*$F14</f>
        <v>0</v>
      </c>
      <c r="H14" s="179"/>
      <c r="I14" s="179"/>
      <c r="J14" s="182"/>
    </row>
    <row r="15" spans="1:66">
      <c r="B15" s="176" t="s">
        <v>126</v>
      </c>
      <c r="C15" s="163" t="s">
        <v>125</v>
      </c>
      <c r="D15" s="164">
        <v>1.0</v>
      </c>
      <c r="E15" s="163" t="s">
        <v>124</v>
      </c>
      <c r="F15" s="165">
        <v>4900.0</v>
      </c>
      <c r="G15" s="179">
        <f>$D15*$F15</f>
        <v>4900</v>
      </c>
      <c r="H15" s="179"/>
      <c r="I15" s="179"/>
      <c r="J15" s="182"/>
    </row>
    <row r="16" spans="1:66">
      <c r="B16" s="176" t="s">
        <v>126</v>
      </c>
      <c r="C16" s="163" t="s">
        <v>123</v>
      </c>
      <c r="D16" s="164">
        <v>0</v>
      </c>
      <c r="E16" s="163" t="s">
        <v>124</v>
      </c>
      <c r="F16" s="165">
        <v>4600.0</v>
      </c>
      <c r="G16" s="179">
        <f>$D16*$F16</f>
        <v>0</v>
      </c>
      <c r="H16" s="179"/>
      <c r="I16" s="179"/>
      <c r="J16" s="182"/>
    </row>
    <row r="17" spans="1:66">
      <c r="B17" s="176" t="s">
        <v>126</v>
      </c>
      <c r="C17" s="163" t="s">
        <v>122</v>
      </c>
      <c r="D17" s="164">
        <v>0</v>
      </c>
      <c r="E17" s="163" t="s">
        <v>124</v>
      </c>
      <c r="F17" s="165">
        <v>4600.0</v>
      </c>
      <c r="G17" s="179">
        <f>$D17*$F17</f>
        <v>0</v>
      </c>
      <c r="H17" s="179"/>
      <c r="I17" s="179"/>
      <c r="J17" s="182"/>
    </row>
    <row r="18" spans="1:66">
      <c r="B18" s="176" t="s">
        <v>126</v>
      </c>
      <c r="C18" s="163" t="s">
        <v>86</v>
      </c>
      <c r="D18" s="163">
        <v>1203.0</v>
      </c>
      <c r="E18" s="163" t="s">
        <v>117</v>
      </c>
      <c r="F18" s="165">
        <v>23.0</v>
      </c>
      <c r="G18" s="179">
        <f>$D18*$F18</f>
        <v>27669</v>
      </c>
      <c r="H18" s="179"/>
      <c r="I18" s="179"/>
      <c r="J18" s="182"/>
    </row>
    <row r="19" spans="1:66">
      <c r="B19" s="176" t="s">
        <v>126</v>
      </c>
      <c r="C19" s="163" t="s">
        <v>118</v>
      </c>
      <c r="D19" s="163">
        <v>0</v>
      </c>
      <c r="E19" s="163" t="s">
        <v>117</v>
      </c>
      <c r="F19" s="165">
        <v>18.0</v>
      </c>
      <c r="G19" s="179">
        <f>$D19*$F19</f>
        <v>0</v>
      </c>
      <c r="H19" s="179"/>
      <c r="I19" s="179"/>
      <c r="J19" s="182"/>
    </row>
    <row r="20" spans="1:66">
      <c r="B20" s="176" t="s">
        <v>126</v>
      </c>
      <c r="C20" s="163" t="s">
        <v>119</v>
      </c>
      <c r="D20" s="163">
        <v>0</v>
      </c>
      <c r="E20" s="163" t="s">
        <v>117</v>
      </c>
      <c r="F20" s="165">
        <v>13.0</v>
      </c>
      <c r="G20" s="179">
        <f>$D20*$F20</f>
        <v>0</v>
      </c>
      <c r="H20" s="179"/>
      <c r="I20" s="179"/>
      <c r="J20" s="182"/>
    </row>
    <row r="21" spans="1:66">
      <c r="B21" s="176" t="s">
        <v>126</v>
      </c>
      <c r="C21" s="163" t="s">
        <v>120</v>
      </c>
      <c r="D21" s="163">
        <v>0</v>
      </c>
      <c r="E21" s="163" t="s">
        <v>117</v>
      </c>
      <c r="F21" s="165">
        <v>7.0</v>
      </c>
      <c r="G21" s="179">
        <f>$D21*$F21</f>
        <v>0</v>
      </c>
      <c r="H21" s="179"/>
      <c r="I21" s="179"/>
      <c r="J21" s="182"/>
    </row>
    <row r="22" spans="1:66">
      <c r="B22" s="176" t="s">
        <v>126</v>
      </c>
      <c r="C22" s="163" t="s">
        <v>100</v>
      </c>
      <c r="D22" s="163">
        <v>220.0</v>
      </c>
      <c r="E22" s="163" t="s">
        <v>117</v>
      </c>
      <c r="F22" s="165">
        <v>7.0</v>
      </c>
      <c r="G22" s="179">
        <f>$D22*$F22</f>
        <v>1540</v>
      </c>
      <c r="H22" s="179"/>
      <c r="I22" s="179"/>
      <c r="J22" s="182"/>
    </row>
    <row r="23" spans="1:66">
      <c r="B23" s="176" t="s">
        <v>126</v>
      </c>
      <c r="C23" s="163" t="s">
        <v>128</v>
      </c>
      <c r="D23" s="164">
        <v>0</v>
      </c>
      <c r="E23" s="163" t="s">
        <v>124</v>
      </c>
      <c r="F23" s="165">
        <v>4600.0</v>
      </c>
      <c r="G23" s="179">
        <f>$D23*$F23</f>
        <v>0</v>
      </c>
      <c r="H23" s="179"/>
      <c r="I23" s="179"/>
      <c r="J23" s="182"/>
    </row>
    <row r="24" spans="1:66">
      <c r="B24" s="177" t="s">
        <v>126</v>
      </c>
      <c r="C24" s="166" t="s">
        <v>121</v>
      </c>
      <c r="D24" s="167">
        <v>1.0</v>
      </c>
      <c r="E24" s="166" t="s">
        <v>124</v>
      </c>
      <c r="F24" s="168">
        <v>4600.0</v>
      </c>
      <c r="G24" s="180">
        <f>$D24*$F24</f>
        <v>4600</v>
      </c>
      <c r="H24" s="180"/>
      <c r="I24" s="180"/>
      <c r="J24" s="183"/>
    </row>
    <row r="25" spans="1:66">
      <c r="B25" s="175" t="s">
        <v>129</v>
      </c>
      <c r="C25" s="161" t="s">
        <v>125</v>
      </c>
      <c r="D25" s="169">
        <v>1.0</v>
      </c>
      <c r="E25" s="161" t="s">
        <v>124</v>
      </c>
      <c r="F25" s="162">
        <v>4900.0</v>
      </c>
      <c r="G25" s="178">
        <f>$D25*$F25</f>
        <v>4900</v>
      </c>
      <c r="H25" s="178">
        <f>sum($G25:$G36)</f>
        <v>34983</v>
      </c>
      <c r="I25" s="178">
        <f>$H25*0.20</f>
        <v>6996.6</v>
      </c>
      <c r="J25" s="181">
        <f>sum($H25:$I25)</f>
        <v>41979.6</v>
      </c>
    </row>
    <row r="26" spans="1:66">
      <c r="B26" s="176" t="s">
        <v>129</v>
      </c>
      <c r="C26" s="163" t="s">
        <v>86</v>
      </c>
      <c r="D26" s="163">
        <v>1203.0</v>
      </c>
      <c r="E26" s="163" t="s">
        <v>117</v>
      </c>
      <c r="F26" s="165">
        <v>21.0</v>
      </c>
      <c r="G26" s="179">
        <f>$D26*$F26</f>
        <v>25263</v>
      </c>
      <c r="H26" s="179"/>
      <c r="I26" s="179"/>
      <c r="J26" s="182"/>
    </row>
    <row r="27" spans="1:66">
      <c r="B27" s="176" t="s">
        <v>129</v>
      </c>
      <c r="C27" s="163" t="s">
        <v>118</v>
      </c>
      <c r="D27" s="163">
        <v>0</v>
      </c>
      <c r="E27" s="163" t="s">
        <v>117</v>
      </c>
      <c r="F27" s="165">
        <v>17.0</v>
      </c>
      <c r="G27" s="179">
        <f>$D27*$F27</f>
        <v>0</v>
      </c>
      <c r="H27" s="179"/>
      <c r="I27" s="179"/>
      <c r="J27" s="182"/>
    </row>
    <row r="28" spans="1:66">
      <c r="B28" s="176" t="s">
        <v>129</v>
      </c>
      <c r="C28" s="163" t="s">
        <v>119</v>
      </c>
      <c r="D28" s="163">
        <v>0</v>
      </c>
      <c r="E28" s="163" t="s">
        <v>117</v>
      </c>
      <c r="F28" s="165">
        <v>12.0</v>
      </c>
      <c r="G28" s="179">
        <f>$D28*$F28</f>
        <v>0</v>
      </c>
      <c r="H28" s="179"/>
      <c r="I28" s="179"/>
      <c r="J28" s="182"/>
    </row>
    <row r="29" spans="1:66">
      <c r="B29" s="176" t="s">
        <v>129</v>
      </c>
      <c r="C29" s="163" t="s">
        <v>120</v>
      </c>
      <c r="D29" s="163">
        <v>0</v>
      </c>
      <c r="E29" s="163" t="s">
        <v>117</v>
      </c>
      <c r="F29" s="165">
        <v>6.0</v>
      </c>
      <c r="G29" s="179">
        <f>$D29*$F29</f>
        <v>0</v>
      </c>
      <c r="H29" s="179"/>
      <c r="I29" s="179"/>
      <c r="J29" s="182"/>
    </row>
    <row r="30" spans="1:66">
      <c r="B30" s="176" t="s">
        <v>129</v>
      </c>
      <c r="C30" s="163" t="s">
        <v>100</v>
      </c>
      <c r="D30" s="163">
        <v>220.0</v>
      </c>
      <c r="E30" s="163" t="s">
        <v>117</v>
      </c>
      <c r="F30" s="165">
        <v>6.0</v>
      </c>
      <c r="G30" s="179">
        <f>$D30*$F30</f>
        <v>1320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3500.0</v>
      </c>
      <c r="G32" s="179">
        <f>$D32*$F32</f>
        <v>3500</v>
      </c>
      <c r="H32" s="179"/>
      <c r="I32" s="179"/>
      <c r="J32" s="182"/>
    </row>
    <row r="33" spans="1:66">
      <c r="B33" s="176" t="s">
        <v>129</v>
      </c>
      <c r="C33" s="163" t="s">
        <v>123</v>
      </c>
      <c r="D33" s="164">
        <v>0</v>
      </c>
      <c r="E33" s="163" t="s">
        <v>124</v>
      </c>
      <c r="F33" s="165">
        <v>3500.0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3500.0</v>
      </c>
      <c r="G35" s="179">
        <f>$D35*$F35</f>
        <v>0</v>
      </c>
      <c r="H35" s="179"/>
      <c r="I35" s="179"/>
      <c r="J35" s="182"/>
    </row>
    <row r="36" spans="1:66">
      <c r="B36" s="177" t="s">
        <v>129</v>
      </c>
      <c r="C36" s="166" t="s">
        <v>128</v>
      </c>
      <c r="D36" s="167">
        <v>0</v>
      </c>
      <c r="E36" s="166" t="s">
        <v>124</v>
      </c>
      <c r="F36" s="168">
        <v>3680.0</v>
      </c>
      <c r="G36" s="180">
        <f>$D36*$F36</f>
        <v>0</v>
      </c>
      <c r="H36" s="180"/>
      <c r="I36" s="180"/>
      <c r="J36" s="183"/>
    </row>
    <row r="37" spans="1:66">
      <c r="B37" s="175" t="s">
        <v>130</v>
      </c>
      <c r="C37" s="161" t="s">
        <v>125</v>
      </c>
      <c r="D37" s="169">
        <v>1.0</v>
      </c>
      <c r="E37" s="161" t="s">
        <v>124</v>
      </c>
      <c r="F37" s="162">
        <v>4900.0</v>
      </c>
      <c r="G37" s="178">
        <f>$D37*$F37</f>
        <v>4900</v>
      </c>
      <c r="H37" s="178">
        <f>sum($G37:$G48)</f>
        <v>46144</v>
      </c>
      <c r="I37" s="178">
        <f>$H37*0.20</f>
        <v>9228.8</v>
      </c>
      <c r="J37" s="181">
        <f>sum($H37:$I37)</f>
        <v>55372.8</v>
      </c>
    </row>
    <row r="38" spans="1:66">
      <c r="B38" s="176" t="s">
        <v>130</v>
      </c>
      <c r="C38" s="163" t="s">
        <v>86</v>
      </c>
      <c r="D38" s="163">
        <v>1203.0</v>
      </c>
      <c r="E38" s="163" t="s">
        <v>117</v>
      </c>
      <c r="F38" s="165">
        <v>28.0</v>
      </c>
      <c r="G38" s="179">
        <f>$D38*$F38</f>
        <v>33684</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220.0</v>
      </c>
      <c r="E42" s="163" t="s">
        <v>117</v>
      </c>
      <c r="F42" s="165">
        <v>8.0</v>
      </c>
      <c r="G42" s="179">
        <f>$D42*$F42</f>
        <v>1760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46144</v>
      </c>
      <c r="I49" s="178">
        <f>$H49*0.20</f>
        <v>9228.8</v>
      </c>
      <c r="J49" s="181">
        <f>sum($H49:$I49)</f>
        <v>55372.8</v>
      </c>
    </row>
    <row r="50" spans="1:66">
      <c r="B50" s="176" t="s">
        <v>131</v>
      </c>
      <c r="C50" s="163" t="s">
        <v>86</v>
      </c>
      <c r="D50" s="163">
        <v>1203.0</v>
      </c>
      <c r="E50" s="163" t="s">
        <v>117</v>
      </c>
      <c r="F50" s="165">
        <v>28.0</v>
      </c>
      <c r="G50" s="179">
        <f>$D50*$F50</f>
        <v>33684</v>
      </c>
      <c r="H50" s="179"/>
      <c r="I50" s="179"/>
      <c r="J50" s="182"/>
    </row>
    <row r="51" spans="1:66">
      <c r="B51" s="176" t="s">
        <v>131</v>
      </c>
      <c r="C51" s="163" t="s">
        <v>118</v>
      </c>
      <c r="D51" s="163">
        <v>0</v>
      </c>
      <c r="E51" s="163" t="s">
        <v>117</v>
      </c>
      <c r="F51" s="165">
        <v>22.0</v>
      </c>
      <c r="G51" s="179">
        <f>$D51*$F51</f>
        <v>0</v>
      </c>
      <c r="H51" s="179"/>
      <c r="I51" s="179"/>
      <c r="J51" s="182"/>
    </row>
    <row r="52" spans="1:66">
      <c r="B52" s="176" t="s">
        <v>131</v>
      </c>
      <c r="C52" s="163" t="s">
        <v>119</v>
      </c>
      <c r="D52" s="163">
        <v>0</v>
      </c>
      <c r="E52" s="163" t="s">
        <v>117</v>
      </c>
      <c r="F52" s="165">
        <v>15.0</v>
      </c>
      <c r="G52" s="179">
        <f>$D52*$F52</f>
        <v>0</v>
      </c>
      <c r="H52" s="179"/>
      <c r="I52" s="179"/>
      <c r="J52" s="182"/>
    </row>
    <row r="53" spans="1:66">
      <c r="B53" s="176" t="s">
        <v>131</v>
      </c>
      <c r="C53" s="163" t="s">
        <v>120</v>
      </c>
      <c r="D53" s="163">
        <v>0</v>
      </c>
      <c r="E53" s="163" t="s">
        <v>117</v>
      </c>
      <c r="F53" s="165">
        <v>8.0</v>
      </c>
      <c r="G53" s="179">
        <f>$D53*$F53</f>
        <v>0</v>
      </c>
      <c r="H53" s="179"/>
      <c r="I53" s="179"/>
      <c r="J53" s="182"/>
    </row>
    <row r="54" spans="1:66">
      <c r="B54" s="176" t="s">
        <v>131</v>
      </c>
      <c r="C54" s="163" t="s">
        <v>100</v>
      </c>
      <c r="D54" s="163">
        <v>220.0</v>
      </c>
      <c r="E54" s="163" t="s">
        <v>117</v>
      </c>
      <c r="F54" s="165">
        <v>8.0</v>
      </c>
      <c r="G54" s="179">
        <f>$D54*$F54</f>
        <v>1760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5800.0</v>
      </c>
      <c r="G56" s="179">
        <f>$D56*$F56</f>
        <v>5800</v>
      </c>
      <c r="H56" s="179"/>
      <c r="I56" s="179"/>
      <c r="J56" s="182"/>
    </row>
    <row r="57" spans="1:66">
      <c r="B57" s="176" t="s">
        <v>131</v>
      </c>
      <c r="C57" s="163" t="s">
        <v>123</v>
      </c>
      <c r="D57" s="164">
        <v>0</v>
      </c>
      <c r="E57" s="163" t="s">
        <v>124</v>
      </c>
      <c r="F57" s="165">
        <v>5800.0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5800.0</v>
      </c>
      <c r="G59" s="179">
        <f>$D59*$F59</f>
        <v>0</v>
      </c>
      <c r="H59" s="179"/>
      <c r="I59" s="179"/>
      <c r="J59" s="182"/>
    </row>
    <row r="60" spans="1:66">
      <c r="B60" s="177" t="s">
        <v>131</v>
      </c>
      <c r="C60" s="166" t="s">
        <v>128</v>
      </c>
      <c r="D60" s="167">
        <v>0</v>
      </c>
      <c r="E60" s="166" t="s">
        <v>124</v>
      </c>
      <c r="F60" s="168">
        <v>5290.0</v>
      </c>
      <c r="G60" s="180">
        <f>$D60*$F60</f>
        <v>0</v>
      </c>
      <c r="H60" s="180"/>
      <c r="I60" s="180"/>
      <c r="J60" s="183"/>
    </row>
    <row r="61" spans="1:66">
      <c r="B61" s="175" t="s">
        <v>132</v>
      </c>
      <c r="C61" s="161" t="s">
        <v>125</v>
      </c>
      <c r="D61" s="169">
        <v>1.0</v>
      </c>
      <c r="E61" s="161" t="s">
        <v>124</v>
      </c>
      <c r="F61" s="162">
        <v>4900.0</v>
      </c>
      <c r="G61" s="178">
        <f>$D61*$F61</f>
        <v>4900</v>
      </c>
      <c r="H61" s="178">
        <f>sum($G61:$G72)</f>
        <v>39912</v>
      </c>
      <c r="I61" s="178">
        <f>$H61*0.20</f>
        <v>7982.4</v>
      </c>
      <c r="J61" s="181">
        <f>sum($H61:$I61)</f>
        <v>47894.4</v>
      </c>
    </row>
    <row r="62" spans="1:66">
      <c r="B62" s="176" t="s">
        <v>132</v>
      </c>
      <c r="C62" s="163" t="s">
        <v>86</v>
      </c>
      <c r="D62" s="163">
        <v>1203.0</v>
      </c>
      <c r="E62" s="163" t="s">
        <v>117</v>
      </c>
      <c r="F62" s="165">
        <v>24.0</v>
      </c>
      <c r="G62" s="179">
        <f>$D62*$F62</f>
        <v>28872</v>
      </c>
      <c r="H62" s="179"/>
      <c r="I62" s="179"/>
      <c r="J62" s="182"/>
    </row>
    <row r="63" spans="1:66">
      <c r="B63" s="176" t="s">
        <v>132</v>
      </c>
      <c r="C63" s="163" t="s">
        <v>118</v>
      </c>
      <c r="D63" s="163">
        <v>0</v>
      </c>
      <c r="E63" s="163" t="s">
        <v>117</v>
      </c>
      <c r="F63" s="165">
        <v>19.0</v>
      </c>
      <c r="G63" s="179">
        <f>$D63*$F63</f>
        <v>0</v>
      </c>
      <c r="H63" s="179"/>
      <c r="I63" s="179"/>
      <c r="J63" s="182"/>
    </row>
    <row r="64" spans="1:66">
      <c r="B64" s="176" t="s">
        <v>132</v>
      </c>
      <c r="C64" s="163" t="s">
        <v>119</v>
      </c>
      <c r="D64" s="163">
        <v>0</v>
      </c>
      <c r="E64" s="163" t="s">
        <v>117</v>
      </c>
      <c r="F64" s="165">
        <v>13.0</v>
      </c>
      <c r="G64" s="179">
        <f>$D64*$F64</f>
        <v>0</v>
      </c>
      <c r="H64" s="179"/>
      <c r="I64" s="179"/>
      <c r="J64" s="182"/>
    </row>
    <row r="65" spans="1:66">
      <c r="B65" s="176" t="s">
        <v>132</v>
      </c>
      <c r="C65" s="163" t="s">
        <v>120</v>
      </c>
      <c r="D65" s="163">
        <v>0</v>
      </c>
      <c r="E65" s="163" t="s">
        <v>117</v>
      </c>
      <c r="F65" s="165">
        <v>7.0</v>
      </c>
      <c r="G65" s="179">
        <f>$D65*$F65</f>
        <v>0</v>
      </c>
      <c r="H65" s="179"/>
      <c r="I65" s="179"/>
      <c r="J65" s="182"/>
    </row>
    <row r="66" spans="1:66">
      <c r="B66" s="176" t="s">
        <v>132</v>
      </c>
      <c r="C66" s="163" t="s">
        <v>100</v>
      </c>
      <c r="D66" s="163">
        <v>220.0</v>
      </c>
      <c r="E66" s="163" t="s">
        <v>117</v>
      </c>
      <c r="F66" s="165">
        <v>7.0</v>
      </c>
      <c r="G66" s="179">
        <f>$D66*$F66</f>
        <v>1540</v>
      </c>
      <c r="H66" s="179"/>
      <c r="I66" s="179"/>
      <c r="J66" s="182"/>
    </row>
    <row r="67" spans="1:66">
      <c r="B67" s="176" t="s">
        <v>132</v>
      </c>
      <c r="C67" s="163" t="s">
        <v>102</v>
      </c>
      <c r="D67" s="163">
        <v>0</v>
      </c>
      <c r="E67" s="163" t="s">
        <v>117</v>
      </c>
      <c r="F67" s="165">
        <v>0.0</v>
      </c>
      <c r="G67" s="179">
        <f>$D67*$F67</f>
        <v>0</v>
      </c>
      <c r="H67" s="179"/>
      <c r="I67" s="179"/>
      <c r="J67" s="182"/>
    </row>
    <row r="68" spans="1:66">
      <c r="B68" s="176" t="s">
        <v>132</v>
      </c>
      <c r="C68" s="163" t="s">
        <v>121</v>
      </c>
      <c r="D68" s="164">
        <v>1.0</v>
      </c>
      <c r="E68" s="163" t="s">
        <v>124</v>
      </c>
      <c r="F68" s="165">
        <v>4600.0</v>
      </c>
      <c r="G68" s="179">
        <f>$D68*$F68</f>
        <v>4600</v>
      </c>
      <c r="H68" s="179"/>
      <c r="I68" s="179"/>
      <c r="J68" s="182"/>
    </row>
    <row r="69" spans="1:66">
      <c r="B69" s="176" t="s">
        <v>132</v>
      </c>
      <c r="C69" s="163" t="s">
        <v>123</v>
      </c>
      <c r="D69" s="164">
        <v>0</v>
      </c>
      <c r="E69" s="163" t="s">
        <v>124</v>
      </c>
      <c r="F69" s="165">
        <v>4600.0</v>
      </c>
      <c r="G69" s="179">
        <f>$D69*$F69</f>
        <v>0</v>
      </c>
      <c r="H69" s="179"/>
      <c r="I69" s="179"/>
      <c r="J69" s="182"/>
    </row>
    <row r="70" spans="1:66">
      <c r="B70" s="176" t="s">
        <v>132</v>
      </c>
      <c r="C70" s="163" t="s">
        <v>127</v>
      </c>
      <c r="D70" s="164">
        <v>0</v>
      </c>
      <c r="E70" s="163" t="s">
        <v>124</v>
      </c>
      <c r="F70" s="165">
        <v>4900.0</v>
      </c>
      <c r="G70" s="179">
        <f>$D70*$F70</f>
        <v>0</v>
      </c>
      <c r="H70" s="179"/>
      <c r="I70" s="179"/>
      <c r="J70" s="182"/>
    </row>
    <row r="71" spans="1:66">
      <c r="B71" s="176" t="s">
        <v>132</v>
      </c>
      <c r="C71" s="163" t="s">
        <v>122</v>
      </c>
      <c r="D71" s="164">
        <v>0</v>
      </c>
      <c r="E71" s="163" t="s">
        <v>124</v>
      </c>
      <c r="F71" s="165">
        <v>4600.0</v>
      </c>
      <c r="G71" s="179">
        <f>$D71*$F71</f>
        <v>0</v>
      </c>
      <c r="H71" s="179"/>
      <c r="I71" s="179"/>
      <c r="J71" s="182"/>
    </row>
    <row r="72" spans="1:66">
      <c r="B72" s="177" t="s">
        <v>132</v>
      </c>
      <c r="C72" s="166" t="s">
        <v>128</v>
      </c>
      <c r="D72" s="167">
        <v>0</v>
      </c>
      <c r="E72" s="166" t="s">
        <v>124</v>
      </c>
      <c r="F72" s="168">
        <v>4450.0</v>
      </c>
      <c r="G72" s="180">
        <f>$D72*$F72</f>
        <v>0</v>
      </c>
      <c r="H72" s="180"/>
      <c r="I72" s="180"/>
      <c r="J72" s="183"/>
    </row>
    <row r="73" spans="1:66">
      <c r="B73" s="175" t="s">
        <v>133</v>
      </c>
      <c r="C73" s="161" t="s">
        <v>125</v>
      </c>
      <c r="D73" s="169">
        <v>1.0</v>
      </c>
      <c r="E73" s="161" t="s">
        <v>124</v>
      </c>
      <c r="F73" s="162">
        <v>4900.0</v>
      </c>
      <c r="G73" s="178">
        <f>$D73*$F73</f>
        <v>4900</v>
      </c>
      <c r="H73" s="178">
        <f>sum($G73:$G84)</f>
        <v>4900</v>
      </c>
      <c r="I73" s="178">
        <f>$H73*0.20</f>
        <v>980</v>
      </c>
      <c r="J73" s="181">
        <f>sum($H73:$I73)</f>
        <v>5880</v>
      </c>
    </row>
    <row r="74" spans="1:66">
      <c r="B74" s="176" t="s">
        <v>133</v>
      </c>
      <c r="C74" s="163" t="s">
        <v>102</v>
      </c>
      <c r="D74" s="163">
        <v>0</v>
      </c>
      <c r="E74" s="163" t="s">
        <v>117</v>
      </c>
      <c r="F74" s="165">
        <v>0.0</v>
      </c>
      <c r="G74" s="179">
        <f>$D74*$F74</f>
        <v>0</v>
      </c>
      <c r="H74" s="179"/>
      <c r="I74" s="179"/>
      <c r="J74" s="182"/>
    </row>
    <row r="75" spans="1:66">
      <c r="B75" s="176" t="s">
        <v>133</v>
      </c>
      <c r="C75" s="163" t="s">
        <v>127</v>
      </c>
      <c r="D75" s="164">
        <v>0</v>
      </c>
      <c r="E75" s="163" t="s">
        <v>124</v>
      </c>
      <c r="F75" s="165">
        <v>4900.0</v>
      </c>
      <c r="G75" s="179">
        <f>$D75*$F75</f>
        <v>0</v>
      </c>
      <c r="H75" s="179"/>
      <c r="I75" s="179"/>
      <c r="J75" s="182"/>
    </row>
    <row r="76" spans="1:66">
      <c r="B76" s="176" t="s">
        <v>133</v>
      </c>
      <c r="C76" s="163" t="s">
        <v>86</v>
      </c>
      <c r="D76" s="163">
        <v>0</v>
      </c>
      <c r="E76" s="163" t="s">
        <v>117</v>
      </c>
      <c r="F76" s="165">
        <v>17.0</v>
      </c>
      <c r="G76" s="179">
        <f>$D76*$F76</f>
        <v>0</v>
      </c>
      <c r="H76" s="179"/>
      <c r="I76" s="179"/>
      <c r="J76" s="182"/>
    </row>
    <row r="77" spans="1:66">
      <c r="B77" s="176" t="s">
        <v>133</v>
      </c>
      <c r="C77" s="163" t="s">
        <v>118</v>
      </c>
      <c r="D77" s="163">
        <v>0</v>
      </c>
      <c r="E77" s="163" t="s">
        <v>117</v>
      </c>
      <c r="F77" s="165">
        <v>14.0</v>
      </c>
      <c r="G77" s="179">
        <f>$D77*$F77</f>
        <v>0</v>
      </c>
      <c r="H77" s="179"/>
      <c r="I77" s="179"/>
      <c r="J77" s="182"/>
    </row>
    <row r="78" spans="1:66">
      <c r="B78" s="176" t="s">
        <v>133</v>
      </c>
      <c r="C78" s="163" t="s">
        <v>119</v>
      </c>
      <c r="D78" s="163">
        <v>0</v>
      </c>
      <c r="E78" s="163" t="s">
        <v>117</v>
      </c>
      <c r="F78" s="165">
        <v>10.0</v>
      </c>
      <c r="G78" s="179">
        <f>$D78*$F78</f>
        <v>0</v>
      </c>
      <c r="H78" s="179"/>
      <c r="I78" s="179"/>
      <c r="J78" s="182"/>
    </row>
    <row r="79" spans="1:66">
      <c r="B79" s="176" t="s">
        <v>133</v>
      </c>
      <c r="C79" s="163" t="s">
        <v>120</v>
      </c>
      <c r="D79" s="163">
        <v>0</v>
      </c>
      <c r="E79" s="163" t="s">
        <v>117</v>
      </c>
      <c r="F79" s="165">
        <v>5.0</v>
      </c>
      <c r="G79" s="179">
        <f>$D79*$F79</f>
        <v>0</v>
      </c>
      <c r="H79" s="179"/>
      <c r="I79" s="179"/>
      <c r="J79" s="182"/>
    </row>
    <row r="80" spans="1:66">
      <c r="B80" s="176" t="s">
        <v>133</v>
      </c>
      <c r="C80" s="163" t="s">
        <v>100</v>
      </c>
      <c r="D80" s="163">
        <v>0</v>
      </c>
      <c r="E80" s="163" t="s">
        <v>117</v>
      </c>
      <c r="F80" s="165">
        <v>5.0</v>
      </c>
      <c r="G80" s="179">
        <f>$D80*$F80</f>
        <v>0</v>
      </c>
      <c r="H80" s="179"/>
      <c r="I80" s="179"/>
      <c r="J80" s="182"/>
    </row>
    <row r="81" spans="1:66">
      <c r="B81" s="176" t="s">
        <v>133</v>
      </c>
      <c r="C81" s="163" t="s">
        <v>121</v>
      </c>
      <c r="D81" s="164">
        <v>0</v>
      </c>
      <c r="E81" s="163" t="s">
        <v>124</v>
      </c>
      <c r="F81" s="165">
        <v>6600.0</v>
      </c>
      <c r="G81" s="179">
        <f>$D81*$F81</f>
        <v>0</v>
      </c>
      <c r="H81" s="179"/>
      <c r="I81" s="179"/>
      <c r="J81" s="182"/>
    </row>
    <row r="82" spans="1:66">
      <c r="B82" s="176" t="s">
        <v>133</v>
      </c>
      <c r="C82" s="163" t="s">
        <v>123</v>
      </c>
      <c r="D82" s="164">
        <v>0</v>
      </c>
      <c r="E82" s="163" t="s">
        <v>124</v>
      </c>
      <c r="F82" s="165">
        <v>6600.0</v>
      </c>
      <c r="G82" s="179">
        <f>$D82*$F82</f>
        <v>0</v>
      </c>
      <c r="H82" s="179"/>
      <c r="I82" s="179"/>
      <c r="J82" s="182"/>
    </row>
    <row r="83" spans="1:66">
      <c r="B83" s="176" t="s">
        <v>133</v>
      </c>
      <c r="C83" s="163" t="s">
        <v>122</v>
      </c>
      <c r="D83" s="164">
        <v>0</v>
      </c>
      <c r="E83" s="163" t="s">
        <v>124</v>
      </c>
      <c r="F83" s="165">
        <v>6600.0</v>
      </c>
      <c r="G83" s="179">
        <f>$D83*$F83</f>
        <v>0</v>
      </c>
      <c r="H83" s="179"/>
      <c r="I83" s="179"/>
      <c r="J83" s="182"/>
    </row>
    <row r="84" spans="1:66">
      <c r="B84" s="177" t="s">
        <v>133</v>
      </c>
      <c r="C84" s="166" t="s">
        <v>128</v>
      </c>
      <c r="D84" s="167">
        <v>0</v>
      </c>
      <c r="E84" s="166" t="s">
        <v>124</v>
      </c>
      <c r="F84" s="168">
        <v>5850.0</v>
      </c>
      <c r="G84" s="180">
        <f>$D84*$F84</f>
        <v>0</v>
      </c>
      <c r="H84" s="180"/>
      <c r="I84" s="180"/>
      <c r="J84" s="183"/>
    </row>
    <row r="85" spans="1:66">
      <c r="B85" s="175" t="s">
        <v>134</v>
      </c>
      <c r="C85" s="161" t="s">
        <v>127</v>
      </c>
      <c r="D85" s="169">
        <v>0</v>
      </c>
      <c r="E85" s="161" t="s">
        <v>124</v>
      </c>
      <c r="F85" s="162">
        <v>4900.0</v>
      </c>
      <c r="G85" s="178">
        <f>$D85*$F85</f>
        <v>0</v>
      </c>
      <c r="H85" s="178">
        <f>sum($G85:$G95)</f>
        <v>34983</v>
      </c>
      <c r="I85" s="178">
        <f>$H85*0.20</f>
        <v>6996.6</v>
      </c>
      <c r="J85" s="181">
        <f>sum($H85:$I85)</f>
        <v>41979.6</v>
      </c>
    </row>
    <row r="86" spans="1:66">
      <c r="B86" s="176" t="s">
        <v>134</v>
      </c>
      <c r="C86" s="163" t="s">
        <v>122</v>
      </c>
      <c r="D86" s="164">
        <v>0</v>
      </c>
      <c r="E86" s="163" t="s">
        <v>124</v>
      </c>
      <c r="F86" s="165">
        <v>3500.0</v>
      </c>
      <c r="G86" s="179">
        <f>$D86*$F86</f>
        <v>0</v>
      </c>
      <c r="H86" s="179"/>
      <c r="I86" s="179"/>
      <c r="J86" s="182"/>
    </row>
    <row r="87" spans="1:66">
      <c r="B87" s="176" t="s">
        <v>134</v>
      </c>
      <c r="C87" s="163" t="s">
        <v>125</v>
      </c>
      <c r="D87" s="164">
        <v>1.0</v>
      </c>
      <c r="E87" s="163" t="s">
        <v>124</v>
      </c>
      <c r="F87" s="165">
        <v>4900.0</v>
      </c>
      <c r="G87" s="179">
        <f>$D87*$F87</f>
        <v>4900</v>
      </c>
      <c r="H87" s="179"/>
      <c r="I87" s="179"/>
      <c r="J87" s="182"/>
    </row>
    <row r="88" spans="1:66">
      <c r="B88" s="176" t="s">
        <v>134</v>
      </c>
      <c r="C88" s="163" t="s">
        <v>123</v>
      </c>
      <c r="D88" s="164">
        <v>0</v>
      </c>
      <c r="E88" s="163" t="s">
        <v>124</v>
      </c>
      <c r="F88" s="165">
        <v>3500.0</v>
      </c>
      <c r="G88" s="179">
        <f>$D88*$F88</f>
        <v>0</v>
      </c>
      <c r="H88" s="179"/>
      <c r="I88" s="179"/>
      <c r="J88" s="182"/>
    </row>
    <row r="89" spans="1:66">
      <c r="B89" s="176" t="s">
        <v>134</v>
      </c>
      <c r="C89" s="163" t="s">
        <v>86</v>
      </c>
      <c r="D89" s="163">
        <v>1203.0</v>
      </c>
      <c r="E89" s="163" t="s">
        <v>117</v>
      </c>
      <c r="F89" s="165">
        <v>21.0</v>
      </c>
      <c r="G89" s="179">
        <f>$D89*$F89</f>
        <v>25263</v>
      </c>
      <c r="H89" s="179"/>
      <c r="I89" s="179"/>
      <c r="J89" s="182"/>
    </row>
    <row r="90" spans="1:66">
      <c r="B90" s="176" t="s">
        <v>134</v>
      </c>
      <c r="C90" s="163" t="s">
        <v>118</v>
      </c>
      <c r="D90" s="163">
        <v>0</v>
      </c>
      <c r="E90" s="163" t="s">
        <v>117</v>
      </c>
      <c r="F90" s="165">
        <v>17.0</v>
      </c>
      <c r="G90" s="179">
        <f>$D90*$F90</f>
        <v>0</v>
      </c>
      <c r="H90" s="179"/>
      <c r="I90" s="179"/>
      <c r="J90" s="182"/>
    </row>
    <row r="91" spans="1:66">
      <c r="B91" s="176" t="s">
        <v>134</v>
      </c>
      <c r="C91" s="163" t="s">
        <v>119</v>
      </c>
      <c r="D91" s="163">
        <v>0</v>
      </c>
      <c r="E91" s="163" t="s">
        <v>117</v>
      </c>
      <c r="F91" s="165">
        <v>12.0</v>
      </c>
      <c r="G91" s="179">
        <f>$D91*$F91</f>
        <v>0</v>
      </c>
      <c r="H91" s="179"/>
      <c r="I91" s="179"/>
      <c r="J91" s="182"/>
    </row>
    <row r="92" spans="1:66">
      <c r="B92" s="176" t="s">
        <v>134</v>
      </c>
      <c r="C92" s="163" t="s">
        <v>120</v>
      </c>
      <c r="D92" s="163">
        <v>0</v>
      </c>
      <c r="E92" s="163" t="s">
        <v>117</v>
      </c>
      <c r="F92" s="165">
        <v>6.0</v>
      </c>
      <c r="G92" s="179">
        <f>$D92*$F92</f>
        <v>0</v>
      </c>
      <c r="H92" s="179"/>
      <c r="I92" s="179"/>
      <c r="J92" s="182"/>
    </row>
    <row r="93" spans="1:66">
      <c r="B93" s="176" t="s">
        <v>134</v>
      </c>
      <c r="C93" s="163" t="s">
        <v>100</v>
      </c>
      <c r="D93" s="163">
        <v>220.0</v>
      </c>
      <c r="E93" s="163" t="s">
        <v>117</v>
      </c>
      <c r="F93" s="165">
        <v>6.0</v>
      </c>
      <c r="G93" s="179">
        <f>$D93*$F93</f>
        <v>1320</v>
      </c>
      <c r="H93" s="179"/>
      <c r="I93" s="179"/>
      <c r="J93" s="182"/>
    </row>
    <row r="94" spans="1:66">
      <c r="B94" s="176" t="s">
        <v>134</v>
      </c>
      <c r="C94" s="163" t="s">
        <v>102</v>
      </c>
      <c r="D94" s="163">
        <v>0</v>
      </c>
      <c r="E94" s="163" t="s">
        <v>117</v>
      </c>
      <c r="F94" s="165">
        <v>0.0</v>
      </c>
      <c r="G94" s="179">
        <f>$D94*$F94</f>
        <v>0</v>
      </c>
      <c r="H94" s="179"/>
      <c r="I94" s="179"/>
      <c r="J94" s="182"/>
    </row>
    <row r="95" spans="1:66">
      <c r="B95" s="177" t="s">
        <v>134</v>
      </c>
      <c r="C95" s="166" t="s">
        <v>121</v>
      </c>
      <c r="D95" s="167">
        <v>1.0</v>
      </c>
      <c r="E95" s="166" t="s">
        <v>124</v>
      </c>
      <c r="F95" s="168">
        <v>3500.0</v>
      </c>
      <c r="G95" s="180">
        <f>$D95*$F95</f>
        <v>3500</v>
      </c>
      <c r="H95" s="180"/>
      <c r="I95" s="180"/>
      <c r="J95" s="183"/>
    </row>
    <row r="96" spans="1:66">
      <c r="B96" s="175" t="s">
        <v>135</v>
      </c>
      <c r="C96" s="161" t="s">
        <v>125</v>
      </c>
      <c r="D96" s="169">
        <v>1.0</v>
      </c>
      <c r="E96" s="161" t="s">
        <v>124</v>
      </c>
      <c r="F96" s="162">
        <v>4900.0</v>
      </c>
      <c r="G96" s="178">
        <f>$D96*$F96</f>
        <v>4900</v>
      </c>
      <c r="H96" s="178">
        <f>sum($G96:$G107)</f>
        <v>34983</v>
      </c>
      <c r="I96" s="178">
        <f>$H96*0.20</f>
        <v>6996.6</v>
      </c>
      <c r="J96" s="181">
        <f>sum($H96:$I96)</f>
        <v>41979.6</v>
      </c>
    </row>
    <row r="97" spans="1:66">
      <c r="B97" s="176" t="s">
        <v>135</v>
      </c>
      <c r="C97" s="163" t="s">
        <v>86</v>
      </c>
      <c r="D97" s="163">
        <v>1203.0</v>
      </c>
      <c r="E97" s="163" t="s">
        <v>117</v>
      </c>
      <c r="F97" s="165">
        <v>21.0</v>
      </c>
      <c r="G97" s="179">
        <f>$D97*$F97</f>
        <v>25263</v>
      </c>
      <c r="H97" s="179"/>
      <c r="I97" s="179"/>
      <c r="J97" s="182"/>
    </row>
    <row r="98" spans="1:66">
      <c r="B98" s="176" t="s">
        <v>135</v>
      </c>
      <c r="C98" s="163" t="s">
        <v>118</v>
      </c>
      <c r="D98" s="163">
        <v>0</v>
      </c>
      <c r="E98" s="163" t="s">
        <v>117</v>
      </c>
      <c r="F98" s="165">
        <v>17.0</v>
      </c>
      <c r="G98" s="179">
        <f>$D98*$F98</f>
        <v>0</v>
      </c>
      <c r="H98" s="179"/>
      <c r="I98" s="179"/>
      <c r="J98" s="182"/>
    </row>
    <row r="99" spans="1:66">
      <c r="B99" s="176" t="s">
        <v>135</v>
      </c>
      <c r="C99" s="163" t="s">
        <v>119</v>
      </c>
      <c r="D99" s="163">
        <v>0</v>
      </c>
      <c r="E99" s="163" t="s">
        <v>117</v>
      </c>
      <c r="F99" s="165">
        <v>12.0</v>
      </c>
      <c r="G99" s="179">
        <f>$D99*$F99</f>
        <v>0</v>
      </c>
      <c r="H99" s="179"/>
      <c r="I99" s="179"/>
      <c r="J99" s="182"/>
    </row>
    <row r="100" spans="1:66">
      <c r="B100" s="176" t="s">
        <v>135</v>
      </c>
      <c r="C100" s="163" t="s">
        <v>120</v>
      </c>
      <c r="D100" s="163">
        <v>0</v>
      </c>
      <c r="E100" s="163" t="s">
        <v>117</v>
      </c>
      <c r="F100" s="165">
        <v>6.0</v>
      </c>
      <c r="G100" s="179">
        <f>$D100*$F100</f>
        <v>0</v>
      </c>
      <c r="H100" s="179"/>
      <c r="I100" s="179"/>
      <c r="J100" s="182"/>
    </row>
    <row r="101" spans="1:66">
      <c r="B101" s="176" t="s">
        <v>135</v>
      </c>
      <c r="C101" s="163" t="s">
        <v>100</v>
      </c>
      <c r="D101" s="163">
        <v>220.0</v>
      </c>
      <c r="E101" s="163" t="s">
        <v>117</v>
      </c>
      <c r="F101" s="165">
        <v>6.0</v>
      </c>
      <c r="G101" s="179">
        <f>$D101*$F101</f>
        <v>1320</v>
      </c>
      <c r="H101" s="179"/>
      <c r="I101" s="179"/>
      <c r="J101" s="182"/>
    </row>
    <row r="102" spans="1:66">
      <c r="B102" s="176" t="s">
        <v>135</v>
      </c>
      <c r="C102" s="163" t="s">
        <v>102</v>
      </c>
      <c r="D102" s="163">
        <v>0</v>
      </c>
      <c r="E102" s="163" t="s">
        <v>117</v>
      </c>
      <c r="F102" s="165">
        <v>0.0</v>
      </c>
      <c r="G102" s="179">
        <f>$D102*$F102</f>
        <v>0</v>
      </c>
      <c r="H102" s="179"/>
      <c r="I102" s="179"/>
      <c r="J102" s="182"/>
    </row>
    <row r="103" spans="1:66">
      <c r="B103" s="176" t="s">
        <v>135</v>
      </c>
      <c r="C103" s="163" t="s">
        <v>121</v>
      </c>
      <c r="D103" s="164">
        <v>1.0</v>
      </c>
      <c r="E103" s="163" t="s">
        <v>124</v>
      </c>
      <c r="F103" s="165">
        <v>3500.0</v>
      </c>
      <c r="G103" s="179">
        <f>$D103*$F103</f>
        <v>3500</v>
      </c>
      <c r="H103" s="179"/>
      <c r="I103" s="179"/>
      <c r="J103" s="182"/>
    </row>
    <row r="104" spans="1:66">
      <c r="B104" s="176" t="s">
        <v>135</v>
      </c>
      <c r="C104" s="163" t="s">
        <v>123</v>
      </c>
      <c r="D104" s="164">
        <v>0</v>
      </c>
      <c r="E104" s="163" t="s">
        <v>124</v>
      </c>
      <c r="F104" s="165">
        <v>3500.0</v>
      </c>
      <c r="G104" s="179">
        <f>$D104*$F104</f>
        <v>0</v>
      </c>
      <c r="H104" s="179"/>
      <c r="I104" s="179"/>
      <c r="J104" s="182"/>
    </row>
    <row r="105" spans="1:66">
      <c r="B105" s="176" t="s">
        <v>135</v>
      </c>
      <c r="C105" s="163" t="s">
        <v>127</v>
      </c>
      <c r="D105" s="164">
        <v>0</v>
      </c>
      <c r="E105" s="163" t="s">
        <v>124</v>
      </c>
      <c r="F105" s="165">
        <v>4900.0</v>
      </c>
      <c r="G105" s="179">
        <f>$D105*$F105</f>
        <v>0</v>
      </c>
      <c r="H105" s="179"/>
      <c r="I105" s="179"/>
      <c r="J105" s="182"/>
    </row>
    <row r="106" spans="1:66">
      <c r="B106" s="176" t="s">
        <v>135</v>
      </c>
      <c r="C106" s="163" t="s">
        <v>122</v>
      </c>
      <c r="D106" s="164">
        <v>0</v>
      </c>
      <c r="E106" s="163" t="s">
        <v>124</v>
      </c>
      <c r="F106" s="165">
        <v>3500.0</v>
      </c>
      <c r="G106" s="179">
        <f>$D106*$F106</f>
        <v>0</v>
      </c>
      <c r="H106" s="179"/>
      <c r="I106" s="179"/>
      <c r="J106" s="182"/>
    </row>
    <row r="107" spans="1:66">
      <c r="B107" s="177" t="s">
        <v>135</v>
      </c>
      <c r="C107" s="166" t="s">
        <v>128</v>
      </c>
      <c r="D107" s="167">
        <v>0</v>
      </c>
      <c r="E107" s="166" t="s">
        <v>124</v>
      </c>
      <c r="F107" s="168">
        <v>3680.0</v>
      </c>
      <c r="G107" s="180">
        <f>$D107*$F107</f>
        <v>0</v>
      </c>
      <c r="H107" s="180"/>
      <c r="I107" s="180"/>
      <c r="J107" s="183"/>
    </row>
    <row r="108" spans="1:66">
      <c r="B108" s="175" t="s">
        <v>136</v>
      </c>
      <c r="C108" s="161" t="s">
        <v>125</v>
      </c>
      <c r="D108" s="169">
        <v>1.0</v>
      </c>
      <c r="E108" s="161" t="s">
        <v>124</v>
      </c>
      <c r="F108" s="162">
        <v>4900.0</v>
      </c>
      <c r="G108" s="178">
        <f>$D108*$F108</f>
        <v>4900</v>
      </c>
      <c r="H108" s="178">
        <f>sum($G108:$G119)</f>
        <v>34983</v>
      </c>
      <c r="I108" s="178">
        <f>$H108*0.20</f>
        <v>6996.6</v>
      </c>
      <c r="J108" s="181">
        <f>sum($H108:$I108)</f>
        <v>41979.6</v>
      </c>
    </row>
    <row r="109" spans="1:66">
      <c r="B109" s="176" t="s">
        <v>136</v>
      </c>
      <c r="C109" s="163" t="s">
        <v>86</v>
      </c>
      <c r="D109" s="163">
        <v>1203.0</v>
      </c>
      <c r="E109" s="163" t="s">
        <v>117</v>
      </c>
      <c r="F109" s="165">
        <v>21.0</v>
      </c>
      <c r="G109" s="179">
        <f>$D109*$F109</f>
        <v>25263</v>
      </c>
      <c r="H109" s="179"/>
      <c r="I109" s="179"/>
      <c r="J109" s="182"/>
    </row>
    <row r="110" spans="1:66">
      <c r="B110" s="176" t="s">
        <v>136</v>
      </c>
      <c r="C110" s="163" t="s">
        <v>118</v>
      </c>
      <c r="D110" s="163">
        <v>0</v>
      </c>
      <c r="E110" s="163" t="s">
        <v>117</v>
      </c>
      <c r="F110" s="165">
        <v>17.0</v>
      </c>
      <c r="G110" s="179">
        <f>$D110*$F110</f>
        <v>0</v>
      </c>
      <c r="H110" s="179"/>
      <c r="I110" s="179"/>
      <c r="J110" s="182"/>
    </row>
    <row r="111" spans="1:66">
      <c r="B111" s="176" t="s">
        <v>136</v>
      </c>
      <c r="C111" s="163" t="s">
        <v>119</v>
      </c>
      <c r="D111" s="163">
        <v>0</v>
      </c>
      <c r="E111" s="163" t="s">
        <v>117</v>
      </c>
      <c r="F111" s="165">
        <v>12.0</v>
      </c>
      <c r="G111" s="179">
        <f>$D111*$F111</f>
        <v>0</v>
      </c>
      <c r="H111" s="179"/>
      <c r="I111" s="179"/>
      <c r="J111" s="182"/>
    </row>
    <row r="112" spans="1:66">
      <c r="B112" s="176" t="s">
        <v>136</v>
      </c>
      <c r="C112" s="163" t="s">
        <v>120</v>
      </c>
      <c r="D112" s="163">
        <v>0</v>
      </c>
      <c r="E112" s="163" t="s">
        <v>117</v>
      </c>
      <c r="F112" s="165">
        <v>6.0</v>
      </c>
      <c r="G112" s="179">
        <f>$D112*$F112</f>
        <v>0</v>
      </c>
      <c r="H112" s="179"/>
      <c r="I112" s="179"/>
      <c r="J112" s="182"/>
    </row>
    <row r="113" spans="1:66">
      <c r="B113" s="176" t="s">
        <v>136</v>
      </c>
      <c r="C113" s="163" t="s">
        <v>100</v>
      </c>
      <c r="D113" s="163">
        <v>220.0</v>
      </c>
      <c r="E113" s="163" t="s">
        <v>117</v>
      </c>
      <c r="F113" s="165">
        <v>6.0</v>
      </c>
      <c r="G113" s="179">
        <f>$D113*$F113</f>
        <v>1320</v>
      </c>
      <c r="H113" s="179"/>
      <c r="I113" s="179"/>
      <c r="J113" s="182"/>
    </row>
    <row r="114" spans="1:66">
      <c r="B114" s="176" t="s">
        <v>136</v>
      </c>
      <c r="C114" s="163" t="s">
        <v>102</v>
      </c>
      <c r="D114" s="163">
        <v>0</v>
      </c>
      <c r="E114" s="163" t="s">
        <v>117</v>
      </c>
      <c r="F114" s="165">
        <v>0.0</v>
      </c>
      <c r="G114" s="179">
        <f>$D114*$F114</f>
        <v>0</v>
      </c>
      <c r="H114" s="179"/>
      <c r="I114" s="179"/>
      <c r="J114" s="182"/>
    </row>
    <row r="115" spans="1:66">
      <c r="B115" s="176" t="s">
        <v>136</v>
      </c>
      <c r="C115" s="163" t="s">
        <v>121</v>
      </c>
      <c r="D115" s="164">
        <v>1.0</v>
      </c>
      <c r="E115" s="163" t="s">
        <v>124</v>
      </c>
      <c r="F115" s="165">
        <v>3500.0</v>
      </c>
      <c r="G115" s="179">
        <f>$D115*$F115</f>
        <v>3500</v>
      </c>
      <c r="H115" s="179"/>
      <c r="I115" s="179"/>
      <c r="J115" s="182"/>
    </row>
    <row r="116" spans="1:66">
      <c r="B116" s="176" t="s">
        <v>136</v>
      </c>
      <c r="C116" s="163" t="s">
        <v>123</v>
      </c>
      <c r="D116" s="164">
        <v>0</v>
      </c>
      <c r="E116" s="163" t="s">
        <v>124</v>
      </c>
      <c r="F116" s="165">
        <v>3500.0</v>
      </c>
      <c r="G116" s="179">
        <f>$D116*$F116</f>
        <v>0</v>
      </c>
      <c r="H116" s="179"/>
      <c r="I116" s="179"/>
      <c r="J116" s="182"/>
    </row>
    <row r="117" spans="1:66">
      <c r="B117" s="176" t="s">
        <v>136</v>
      </c>
      <c r="C117" s="163" t="s">
        <v>127</v>
      </c>
      <c r="D117" s="164">
        <v>0</v>
      </c>
      <c r="E117" s="163" t="s">
        <v>124</v>
      </c>
      <c r="F117" s="165">
        <v>4900.0</v>
      </c>
      <c r="G117" s="179">
        <f>$D117*$F117</f>
        <v>0</v>
      </c>
      <c r="H117" s="179"/>
      <c r="I117" s="179"/>
      <c r="J117" s="182"/>
    </row>
    <row r="118" spans="1:66">
      <c r="B118" s="176" t="s">
        <v>136</v>
      </c>
      <c r="C118" s="163" t="s">
        <v>122</v>
      </c>
      <c r="D118" s="164">
        <v>0</v>
      </c>
      <c r="E118" s="163" t="s">
        <v>124</v>
      </c>
      <c r="F118" s="165">
        <v>3500.0</v>
      </c>
      <c r="G118" s="179">
        <f>$D118*$F118</f>
        <v>0</v>
      </c>
      <c r="H118" s="179"/>
      <c r="I118" s="179"/>
      <c r="J118" s="182"/>
    </row>
    <row r="119" spans="1:66">
      <c r="B119" s="177" t="s">
        <v>136</v>
      </c>
      <c r="C119" s="166" t="s">
        <v>128</v>
      </c>
      <c r="D119" s="167">
        <v>0</v>
      </c>
      <c r="E119" s="166" t="s">
        <v>124</v>
      </c>
      <c r="F119" s="168">
        <v>3680.0</v>
      </c>
      <c r="G119" s="180">
        <f>$D119*$F119</f>
        <v>0</v>
      </c>
      <c r="H119" s="180"/>
      <c r="I119" s="180"/>
      <c r="J119" s="183"/>
    </row>
    <row r="120" spans="1:66">
      <c r="B120" s="175" t="s">
        <v>137</v>
      </c>
      <c r="C120" s="161" t="s">
        <v>127</v>
      </c>
      <c r="D120" s="169">
        <v>0</v>
      </c>
      <c r="E120" s="161" t="s">
        <v>124</v>
      </c>
      <c r="F120" s="162">
        <v>4900.0</v>
      </c>
      <c r="G120" s="178">
        <f>$D120*$F120</f>
        <v>0</v>
      </c>
      <c r="H120" s="178">
        <f>sum($G120:$G131)</f>
        <v>31977</v>
      </c>
      <c r="I120" s="178">
        <f>$H120*0.20</f>
        <v>6395.4</v>
      </c>
      <c r="J120" s="181">
        <f>sum($H120:$I120)</f>
        <v>38372.4</v>
      </c>
    </row>
    <row r="121" spans="1:66">
      <c r="B121" s="176" t="s">
        <v>137</v>
      </c>
      <c r="C121" s="163" t="s">
        <v>122</v>
      </c>
      <c r="D121" s="164">
        <v>0</v>
      </c>
      <c r="E121" s="163" t="s">
        <v>124</v>
      </c>
      <c r="F121" s="165">
        <v>2900.0</v>
      </c>
      <c r="G121" s="179">
        <f>$D121*$F121</f>
        <v>0</v>
      </c>
      <c r="H121" s="179"/>
      <c r="I121" s="179"/>
      <c r="J121" s="182"/>
    </row>
    <row r="122" spans="1:66">
      <c r="B122" s="176" t="s">
        <v>137</v>
      </c>
      <c r="C122" s="163" t="s">
        <v>125</v>
      </c>
      <c r="D122" s="164">
        <v>1.0</v>
      </c>
      <c r="E122" s="163" t="s">
        <v>124</v>
      </c>
      <c r="F122" s="165">
        <v>4900.0</v>
      </c>
      <c r="G122" s="179">
        <f>$D122*$F122</f>
        <v>4900</v>
      </c>
      <c r="H122" s="179"/>
      <c r="I122" s="179"/>
      <c r="J122" s="182"/>
    </row>
    <row r="123" spans="1:66">
      <c r="B123" s="176" t="s">
        <v>137</v>
      </c>
      <c r="C123" s="163" t="s">
        <v>123</v>
      </c>
      <c r="D123" s="164">
        <v>0</v>
      </c>
      <c r="E123" s="163" t="s">
        <v>124</v>
      </c>
      <c r="F123" s="165">
        <v>2900.0</v>
      </c>
      <c r="G123" s="179">
        <f>$D123*$F123</f>
        <v>0</v>
      </c>
      <c r="H123" s="179"/>
      <c r="I123" s="179"/>
      <c r="J123" s="182"/>
    </row>
    <row r="124" spans="1:66">
      <c r="B124" s="176" t="s">
        <v>137</v>
      </c>
      <c r="C124" s="163" t="s">
        <v>86</v>
      </c>
      <c r="D124" s="163">
        <v>1203.0</v>
      </c>
      <c r="E124" s="163" t="s">
        <v>117</v>
      </c>
      <c r="F124" s="165">
        <v>19.0</v>
      </c>
      <c r="G124" s="179">
        <f>$D124*$F124</f>
        <v>22857</v>
      </c>
      <c r="H124" s="179"/>
      <c r="I124" s="179"/>
      <c r="J124" s="182"/>
    </row>
    <row r="125" spans="1:66">
      <c r="B125" s="176" t="s">
        <v>137</v>
      </c>
      <c r="C125" s="163" t="s">
        <v>118</v>
      </c>
      <c r="D125" s="163">
        <v>0</v>
      </c>
      <c r="E125" s="163" t="s">
        <v>117</v>
      </c>
      <c r="F125" s="165">
        <v>15.0</v>
      </c>
      <c r="G125" s="179">
        <f>$D125*$F125</f>
        <v>0</v>
      </c>
      <c r="H125" s="179"/>
      <c r="I125" s="179"/>
      <c r="J125" s="182"/>
    </row>
    <row r="126" spans="1:66">
      <c r="B126" s="176" t="s">
        <v>137</v>
      </c>
      <c r="C126" s="163" t="s">
        <v>119</v>
      </c>
      <c r="D126" s="163">
        <v>0</v>
      </c>
      <c r="E126" s="163" t="s">
        <v>117</v>
      </c>
      <c r="F126" s="165">
        <v>10.0</v>
      </c>
      <c r="G126" s="179">
        <f>$D126*$F126</f>
        <v>0</v>
      </c>
      <c r="H126" s="179"/>
      <c r="I126" s="179"/>
      <c r="J126" s="182"/>
    </row>
    <row r="127" spans="1:66">
      <c r="B127" s="176" t="s">
        <v>137</v>
      </c>
      <c r="C127" s="163" t="s">
        <v>120</v>
      </c>
      <c r="D127" s="163">
        <v>0</v>
      </c>
      <c r="E127" s="163" t="s">
        <v>117</v>
      </c>
      <c r="F127" s="165">
        <v>6.0</v>
      </c>
      <c r="G127" s="179">
        <f>$D127*$F127</f>
        <v>0</v>
      </c>
      <c r="H127" s="179"/>
      <c r="I127" s="179"/>
      <c r="J127" s="182"/>
    </row>
    <row r="128" spans="1:66">
      <c r="B128" s="176" t="s">
        <v>137</v>
      </c>
      <c r="C128" s="163" t="s">
        <v>100</v>
      </c>
      <c r="D128" s="163">
        <v>220.0</v>
      </c>
      <c r="E128" s="163" t="s">
        <v>117</v>
      </c>
      <c r="F128" s="165">
        <v>6.0</v>
      </c>
      <c r="G128" s="179">
        <f>$D128*$F128</f>
        <v>1320</v>
      </c>
      <c r="H128" s="179"/>
      <c r="I128" s="179"/>
      <c r="J128" s="182"/>
    </row>
    <row r="129" spans="1:66">
      <c r="B129" s="176" t="s">
        <v>137</v>
      </c>
      <c r="C129" s="163" t="s">
        <v>102</v>
      </c>
      <c r="D129" s="163">
        <v>0</v>
      </c>
      <c r="E129" s="163" t="s">
        <v>117</v>
      </c>
      <c r="F129" s="165">
        <v>0.0</v>
      </c>
      <c r="G129" s="179">
        <f>$D129*$F129</f>
        <v>0</v>
      </c>
      <c r="H129" s="179"/>
      <c r="I129" s="179"/>
      <c r="J129" s="182"/>
    </row>
    <row r="130" spans="1:66">
      <c r="B130" s="176" t="s">
        <v>137</v>
      </c>
      <c r="C130" s="163" t="s">
        <v>128</v>
      </c>
      <c r="D130" s="164">
        <v>0</v>
      </c>
      <c r="E130" s="163" t="s">
        <v>124</v>
      </c>
      <c r="F130" s="165">
        <v>3260.0</v>
      </c>
      <c r="G130" s="179">
        <f>$D130*$F130</f>
        <v>0</v>
      </c>
      <c r="H130" s="179"/>
      <c r="I130" s="179"/>
      <c r="J130" s="182"/>
    </row>
    <row r="131" spans="1:66">
      <c r="B131" s="177" t="s">
        <v>137</v>
      </c>
      <c r="C131" s="166" t="s">
        <v>121</v>
      </c>
      <c r="D131" s="167">
        <v>1.0</v>
      </c>
      <c r="E131" s="166" t="s">
        <v>124</v>
      </c>
      <c r="F131" s="168">
        <v>2900.0</v>
      </c>
      <c r="G131" s="180">
        <f>$D131*$F131</f>
        <v>2900</v>
      </c>
      <c r="H131" s="180"/>
      <c r="I131" s="180"/>
      <c r="J131" s="183"/>
    </row>
    <row r="132" spans="1:66">
      <c r="B132" s="175" t="s">
        <v>56</v>
      </c>
      <c r="C132" s="161" t="s">
        <v>127</v>
      </c>
      <c r="D132" s="169">
        <v>0</v>
      </c>
      <c r="E132" s="161" t="s">
        <v>124</v>
      </c>
      <c r="F132" s="162">
        <v>4900.0</v>
      </c>
      <c r="G132" s="178">
        <f>$D132*$F132</f>
        <v>0</v>
      </c>
      <c r="H132" s="178">
        <f>sum($G132:$G145)</f>
        <v>37665</v>
      </c>
      <c r="I132" s="178">
        <f>$H132*0.20</f>
        <v>7533</v>
      </c>
      <c r="J132" s="181">
        <f>sum($H132:$I132)</f>
        <v>45198</v>
      </c>
    </row>
    <row r="133" spans="1:66">
      <c r="B133" s="176" t="s">
        <v>56</v>
      </c>
      <c r="C133" s="163" t="s">
        <v>122</v>
      </c>
      <c r="D133" s="164">
        <v>0</v>
      </c>
      <c r="E133" s="163" t="s">
        <v>124</v>
      </c>
      <c r="F133" s="165">
        <v>2900.0</v>
      </c>
      <c r="G133" s="179">
        <f>$D133*$F133</f>
        <v>0</v>
      </c>
      <c r="H133" s="179"/>
      <c r="I133" s="179"/>
      <c r="J133" s="182"/>
    </row>
    <row r="134" spans="1:66">
      <c r="B134" s="176" t="s">
        <v>56</v>
      </c>
      <c r="C134" s="163" t="s">
        <v>125</v>
      </c>
      <c r="D134" s="164">
        <v>1.0</v>
      </c>
      <c r="E134" s="163" t="s">
        <v>124</v>
      </c>
      <c r="F134" s="165">
        <v>4900.0</v>
      </c>
      <c r="G134" s="179">
        <f>$D134*$F134</f>
        <v>4900</v>
      </c>
      <c r="H134" s="179"/>
      <c r="I134" s="179"/>
      <c r="J134" s="182"/>
    </row>
    <row r="135" spans="1:66">
      <c r="B135" s="176" t="s">
        <v>56</v>
      </c>
      <c r="C135" s="163" t="s">
        <v>123</v>
      </c>
      <c r="D135" s="164">
        <v>0</v>
      </c>
      <c r="E135" s="163" t="s">
        <v>124</v>
      </c>
      <c r="F135" s="165">
        <v>2900.0</v>
      </c>
      <c r="G135" s="179">
        <f>$D135*$F135</f>
        <v>0</v>
      </c>
      <c r="H135" s="179"/>
      <c r="I135" s="179"/>
      <c r="J135" s="182"/>
    </row>
    <row r="136" spans="1:66">
      <c r="B136" s="176" t="s">
        <v>56</v>
      </c>
      <c r="C136" s="163" t="s">
        <v>86</v>
      </c>
      <c r="D136" s="163">
        <v>2226.0</v>
      </c>
      <c r="E136" s="163" t="s">
        <v>117</v>
      </c>
      <c r="F136" s="165">
        <v>11.0</v>
      </c>
      <c r="G136" s="179">
        <f>$D136*$F136</f>
        <v>24486</v>
      </c>
      <c r="H136" s="179"/>
      <c r="I136" s="179"/>
      <c r="J136" s="182"/>
    </row>
    <row r="137" spans="1:66">
      <c r="B137" s="176" t="s">
        <v>56</v>
      </c>
      <c r="C137" s="163" t="s">
        <v>118</v>
      </c>
      <c r="D137" s="163">
        <v>73.0</v>
      </c>
      <c r="E137" s="163" t="s">
        <v>117</v>
      </c>
      <c r="F137" s="165">
        <v>9.0</v>
      </c>
      <c r="G137" s="179">
        <f>$D137*$F137</f>
        <v>657</v>
      </c>
      <c r="H137" s="179"/>
      <c r="I137" s="179"/>
      <c r="J137" s="182"/>
    </row>
    <row r="138" spans="1:66">
      <c r="B138" s="176" t="s">
        <v>56</v>
      </c>
      <c r="C138" s="163" t="s">
        <v>119</v>
      </c>
      <c r="D138" s="163">
        <v>61.0</v>
      </c>
      <c r="E138" s="163" t="s">
        <v>117</v>
      </c>
      <c r="F138" s="165">
        <v>7.0</v>
      </c>
      <c r="G138" s="179">
        <f>$D138*$F138</f>
        <v>427</v>
      </c>
      <c r="H138" s="179"/>
      <c r="I138" s="179"/>
      <c r="J138" s="182"/>
    </row>
    <row r="139" spans="1:66">
      <c r="B139" s="176" t="s">
        <v>56</v>
      </c>
      <c r="C139" s="163" t="s">
        <v>120</v>
      </c>
      <c r="D139" s="163">
        <v>62.0</v>
      </c>
      <c r="E139" s="163" t="s">
        <v>117</v>
      </c>
      <c r="F139" s="165">
        <v>3.0</v>
      </c>
      <c r="G139" s="179">
        <f>$D139*$F139</f>
        <v>186</v>
      </c>
      <c r="H139" s="179"/>
      <c r="I139" s="179"/>
      <c r="J139" s="182"/>
    </row>
    <row r="140" spans="1:66">
      <c r="B140" s="176" t="s">
        <v>56</v>
      </c>
      <c r="C140" s="163" t="s">
        <v>100</v>
      </c>
      <c r="D140" s="163">
        <v>403.0</v>
      </c>
      <c r="E140" s="163" t="s">
        <v>117</v>
      </c>
      <c r="F140" s="165">
        <v>3.0</v>
      </c>
      <c r="G140" s="179">
        <f>$D140*$F140</f>
        <v>1209</v>
      </c>
      <c r="H140" s="179"/>
      <c r="I140" s="179"/>
      <c r="J140" s="182"/>
    </row>
    <row r="141" spans="1:66">
      <c r="B141" s="176" t="s">
        <v>56</v>
      </c>
      <c r="C141" s="163" t="s">
        <v>102</v>
      </c>
      <c r="D141" s="163">
        <v>20.0</v>
      </c>
      <c r="E141" s="163" t="s">
        <v>117</v>
      </c>
      <c r="F141" s="165">
        <v>0.0</v>
      </c>
      <c r="G141" s="179">
        <f>$D141*$F141</f>
        <v>0</v>
      </c>
      <c r="H141" s="179"/>
      <c r="I141" s="179"/>
      <c r="J141" s="182"/>
    </row>
    <row r="142" spans="1:66">
      <c r="B142" s="176" t="s">
        <v>56</v>
      </c>
      <c r="C142" s="163" t="s">
        <v>128</v>
      </c>
      <c r="D142" s="164">
        <v>0</v>
      </c>
      <c r="E142" s="163" t="s">
        <v>124</v>
      </c>
      <c r="F142" s="165">
        <v>3260.0</v>
      </c>
      <c r="G142" s="179">
        <f>$D142*$F142</f>
        <v>0</v>
      </c>
      <c r="H142" s="179"/>
      <c r="I142" s="179"/>
      <c r="J142" s="182"/>
    </row>
    <row r="143" spans="1:66">
      <c r="B143" s="176" t="s">
        <v>56</v>
      </c>
      <c r="C143" s="163" t="s">
        <v>121</v>
      </c>
      <c r="D143" s="164">
        <v>1.0</v>
      </c>
      <c r="E143" s="163" t="s">
        <v>124</v>
      </c>
      <c r="F143" s="165">
        <v>2900.0</v>
      </c>
      <c r="G143" s="179">
        <f>$D143*$F143</f>
        <v>2900</v>
      </c>
      <c r="H143" s="179"/>
      <c r="I143" s="179"/>
      <c r="J143" s="182"/>
    </row>
    <row r="144" spans="1:66">
      <c r="B144" s="176" t="s">
        <v>56</v>
      </c>
      <c r="C144" s="163" t="s">
        <v>138</v>
      </c>
      <c r="D144" s="164">
        <v>0</v>
      </c>
      <c r="E144" s="163" t="s">
        <v>124</v>
      </c>
      <c r="F144" s="165">
        <v>6600.0</v>
      </c>
      <c r="G144" s="179">
        <f>$D144*$F144</f>
        <v>0</v>
      </c>
      <c r="H144" s="179"/>
      <c r="I144" s="179"/>
      <c r="J144" s="182"/>
    </row>
    <row r="145" spans="1:66">
      <c r="B145" s="177" t="s">
        <v>56</v>
      </c>
      <c r="C145" s="166" t="s">
        <v>139</v>
      </c>
      <c r="D145" s="167">
        <v>1.0</v>
      </c>
      <c r="E145" s="166" t="s">
        <v>124</v>
      </c>
      <c r="F145" s="168">
        <v>2900.0</v>
      </c>
      <c r="G145" s="180">
        <f>$D145*$F145</f>
        <v>2900</v>
      </c>
      <c r="H145" s="180"/>
      <c r="I145" s="180"/>
      <c r="J145" s="183"/>
    </row>
    <row r="146" spans="1:66">
      <c r="B146" s="175" t="s">
        <v>55</v>
      </c>
      <c r="C146" s="161" t="s">
        <v>125</v>
      </c>
      <c r="D146" s="169">
        <v>1.0</v>
      </c>
      <c r="E146" s="161" t="s">
        <v>124</v>
      </c>
      <c r="F146" s="162">
        <v>4900.0</v>
      </c>
      <c r="G146" s="178">
        <f>$D146*$F146</f>
        <v>4900</v>
      </c>
      <c r="H146" s="178">
        <f>sum($G146:$G157)</f>
        <v>48355</v>
      </c>
      <c r="I146" s="178">
        <f>$H146*0.20</f>
        <v>9671</v>
      </c>
      <c r="J146" s="181">
        <f>sum($H146:$I146)</f>
        <v>58026</v>
      </c>
    </row>
    <row r="147" spans="1:66">
      <c r="B147" s="176" t="s">
        <v>55</v>
      </c>
      <c r="C147" s="163" t="s">
        <v>86</v>
      </c>
      <c r="D147" s="163">
        <v>2174.0</v>
      </c>
      <c r="E147" s="163" t="s">
        <v>117</v>
      </c>
      <c r="F147" s="165">
        <v>16.0</v>
      </c>
      <c r="G147" s="179">
        <f>$D147*$F147</f>
        <v>34784</v>
      </c>
      <c r="H147" s="179"/>
      <c r="I147" s="179"/>
      <c r="J147" s="182"/>
    </row>
    <row r="148" spans="1:66">
      <c r="B148" s="176" t="s">
        <v>55</v>
      </c>
      <c r="C148" s="163" t="s">
        <v>118</v>
      </c>
      <c r="D148" s="163">
        <v>92.0</v>
      </c>
      <c r="E148" s="163" t="s">
        <v>117</v>
      </c>
      <c r="F148" s="165">
        <v>13.0</v>
      </c>
      <c r="G148" s="179">
        <f>$D148*$F148</f>
        <v>1196</v>
      </c>
      <c r="H148" s="179"/>
      <c r="I148" s="179"/>
      <c r="J148" s="182"/>
    </row>
    <row r="149" spans="1:66">
      <c r="B149" s="176" t="s">
        <v>55</v>
      </c>
      <c r="C149" s="163" t="s">
        <v>119</v>
      </c>
      <c r="D149" s="163">
        <v>50.0</v>
      </c>
      <c r="E149" s="163" t="s">
        <v>117</v>
      </c>
      <c r="F149" s="165">
        <v>10.0</v>
      </c>
      <c r="G149" s="179">
        <f>$D149*$F149</f>
        <v>500</v>
      </c>
      <c r="H149" s="179"/>
      <c r="I149" s="179"/>
      <c r="J149" s="182"/>
    </row>
    <row r="150" spans="1:66">
      <c r="B150" s="176" t="s">
        <v>55</v>
      </c>
      <c r="C150" s="163" t="s">
        <v>120</v>
      </c>
      <c r="D150" s="163">
        <v>108.0</v>
      </c>
      <c r="E150" s="163" t="s">
        <v>117</v>
      </c>
      <c r="F150" s="165">
        <v>5.0</v>
      </c>
      <c r="G150" s="179">
        <f>$D150*$F150</f>
        <v>540</v>
      </c>
      <c r="H150" s="179"/>
      <c r="I150" s="179"/>
      <c r="J150" s="182"/>
    </row>
    <row r="151" spans="1:66">
      <c r="B151" s="176" t="s">
        <v>55</v>
      </c>
      <c r="C151" s="163" t="s">
        <v>100</v>
      </c>
      <c r="D151" s="163">
        <v>367.0</v>
      </c>
      <c r="E151" s="163" t="s">
        <v>117</v>
      </c>
      <c r="F151" s="165">
        <v>5.0</v>
      </c>
      <c r="G151" s="179">
        <f>$D151*$F151</f>
        <v>1835</v>
      </c>
      <c r="H151" s="179"/>
      <c r="I151" s="179"/>
      <c r="J151" s="182"/>
    </row>
    <row r="152" spans="1:66">
      <c r="B152" s="176" t="s">
        <v>55</v>
      </c>
      <c r="C152" s="163" t="s">
        <v>102</v>
      </c>
      <c r="D152" s="163">
        <v>54.0</v>
      </c>
      <c r="E152" s="163" t="s">
        <v>117</v>
      </c>
      <c r="F152" s="165">
        <v>0.0</v>
      </c>
      <c r="G152" s="179">
        <f>$D152*$F152</f>
        <v>0</v>
      </c>
      <c r="H152" s="179"/>
      <c r="I152" s="179"/>
      <c r="J152" s="182"/>
    </row>
    <row r="153" spans="1:66">
      <c r="B153" s="176" t="s">
        <v>55</v>
      </c>
      <c r="C153" s="163" t="s">
        <v>121</v>
      </c>
      <c r="D153" s="164">
        <v>1.0</v>
      </c>
      <c r="E153" s="163" t="s">
        <v>124</v>
      </c>
      <c r="F153" s="165">
        <v>4600.0</v>
      </c>
      <c r="G153" s="179">
        <f>$D153*$F153</f>
        <v>4600</v>
      </c>
      <c r="H153" s="179"/>
      <c r="I153" s="179"/>
      <c r="J153" s="182"/>
    </row>
    <row r="154" spans="1:66">
      <c r="B154" s="176" t="s">
        <v>55</v>
      </c>
      <c r="C154" s="163" t="s">
        <v>123</v>
      </c>
      <c r="D154" s="164">
        <v>0</v>
      </c>
      <c r="E154" s="163" t="s">
        <v>124</v>
      </c>
      <c r="F154" s="165">
        <v>4600.0</v>
      </c>
      <c r="G154" s="179">
        <f>$D154*$F154</f>
        <v>0</v>
      </c>
      <c r="H154" s="179"/>
      <c r="I154" s="179"/>
      <c r="J154" s="182"/>
    </row>
    <row r="155" spans="1:66">
      <c r="B155" s="176" t="s">
        <v>55</v>
      </c>
      <c r="C155" s="163" t="s">
        <v>127</v>
      </c>
      <c r="D155" s="164">
        <v>0</v>
      </c>
      <c r="E155" s="163" t="s">
        <v>124</v>
      </c>
      <c r="F155" s="165">
        <v>4900.0</v>
      </c>
      <c r="G155" s="179">
        <f>$D155*$F155</f>
        <v>0</v>
      </c>
      <c r="H155" s="179"/>
      <c r="I155" s="179"/>
      <c r="J155" s="182"/>
    </row>
    <row r="156" spans="1:66">
      <c r="B156" s="176" t="s">
        <v>55</v>
      </c>
      <c r="C156" s="163" t="s">
        <v>122</v>
      </c>
      <c r="D156" s="164">
        <v>0</v>
      </c>
      <c r="E156" s="163" t="s">
        <v>124</v>
      </c>
      <c r="F156" s="165">
        <v>4600.0</v>
      </c>
      <c r="G156" s="179">
        <f>$D156*$F156</f>
        <v>0</v>
      </c>
      <c r="H156" s="179"/>
      <c r="I156" s="179"/>
      <c r="J156" s="182"/>
    </row>
    <row r="157" spans="1:66">
      <c r="B157" s="177" t="s">
        <v>55</v>
      </c>
      <c r="C157" s="166" t="s">
        <v>128</v>
      </c>
      <c r="D157" s="167">
        <v>0</v>
      </c>
      <c r="E157" s="166" t="s">
        <v>124</v>
      </c>
      <c r="F157" s="168">
        <v>4450.0</v>
      </c>
      <c r="G157" s="180">
        <f>$D157*$F157</f>
        <v>0</v>
      </c>
      <c r="H157" s="180"/>
      <c r="I157" s="180"/>
      <c r="J157"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2"/>
    <mergeCell ref="H61:H72"/>
    <mergeCell ref="I61:I72"/>
    <mergeCell ref="J61:J72"/>
    <mergeCell ref="B73:B84"/>
    <mergeCell ref="H73:H84"/>
    <mergeCell ref="I73:I84"/>
    <mergeCell ref="J73:J84"/>
    <mergeCell ref="B85:B95"/>
    <mergeCell ref="H85:H95"/>
    <mergeCell ref="I85:I95"/>
    <mergeCell ref="J85:J95"/>
    <mergeCell ref="B96:B107"/>
    <mergeCell ref="H96:H107"/>
    <mergeCell ref="I96:I107"/>
    <mergeCell ref="J96:J107"/>
    <mergeCell ref="B108:B119"/>
    <mergeCell ref="H108:H119"/>
    <mergeCell ref="I108:I119"/>
    <mergeCell ref="J108:J119"/>
    <mergeCell ref="B120:B131"/>
    <mergeCell ref="H120:H131"/>
    <mergeCell ref="I120:I131"/>
    <mergeCell ref="J120:J131"/>
    <mergeCell ref="B132:B145"/>
    <mergeCell ref="H132:H145"/>
    <mergeCell ref="I132:I145"/>
    <mergeCell ref="J132:J145"/>
    <mergeCell ref="B146:B157"/>
    <mergeCell ref="H146:H157"/>
    <mergeCell ref="I146:I157"/>
    <mergeCell ref="J146:J15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