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<sst xmlns="http://schemas.openxmlformats.org/spreadsheetml/2006/main" uniqueCount="136">
  <si>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</si>
  <si>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</si>
  <si>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</si>
  <si>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</si>
  <si>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</si>
  <si>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</si>
  <si>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</si>
  <si>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</si>
  <si>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</si>
  <si>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</si>
  <si>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</si>
  <si>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</si>
  <si>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</si>
  <si>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</si>
  <si>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</si>
  <si>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</si>
  <si>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JobID:000040</t>
  </si>
  <si>
    <t>F</t>
  </si>
  <si>
    <t>制作　概算見積書</t>
  </si>
  <si>
    <t>執行
役員</t>
  </si>
  <si>
    <t>確認日</t>
  </si>
  <si>
    <t>課長
部長</t>
  </si>
  <si>
    <t>担当</t>
  </si>
  <si>
    <t>作成日</t>
  </si>
  <si>
    <t>#00000</t>
  </si>
  <si>
    <t>メトロロジ事業部様/TG</t>
  </si>
  <si>
    <t>メトロ_WM練習問題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</si>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</sst>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メトロ_WM練習問題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メトロ_WM練習問題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メトロ_WM練習問題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メトロ_WM練習問題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メトロ_WM練習問題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メトロ_WM練習問題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メトロ_WM練習問題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メトロ_WM練習問題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メトロ_WM練習問題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メトロ_WM練習問題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メトロ_WM練習問題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メトロ_WM練習問題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メトロ_WM練習問題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メトロ_WM練習問題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メトロ_WM練習問題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メトロ_WM練習問題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メトロ_WM練習問題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メトロ_WM練習問題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メトロ_WM練習問題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メトロ_WM練習問題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メトロ_WM練習問題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144708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メトロ_WM練習問題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メトロ_WM練習問題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98"/>
  <sheetViews>
    <sheetView tabSelected="1" workbookViewId="0" zoomScale="85" zoomScaleNormal="70" view="pageBreakPreview" showGridLines="true" showRowColHeaders="1">
      <selection activeCell="G3" sqref="G3:J9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135</v>
      </c>
      <c r="H2" s="172" t="s">
        <v>113</v>
      </c>
      <c r="I2" s="172" t="s">
        <v>114</v>
      </c>
      <c r="J2" s="173" t="s">
        <v>115</v>
      </c>
    </row>
    <row r="3" spans="1:66">
      <c r="B3" s="175" t="s">
        <v>116</v>
      </c>
      <c r="C3" s="161" t="s">
        <v>86</v>
      </c>
      <c r="D3" s="161">
        <v>420.0</v>
      </c>
      <c r="E3" s="161" t="s">
        <v>117</v>
      </c>
      <c r="F3" s="162">
        <v>17.0</v>
      </c>
      <c r="G3" s="178">
        <f>$D3*$F3</f>
        <v>7140</v>
      </c>
      <c r="H3" s="178">
        <f>sum($G3:$G12)</f>
        <v>19090</v>
      </c>
      <c r="I3" s="178">
        <f>$H3*0.20</f>
        <v>3818</v>
      </c>
      <c r="J3" s="181">
        <f>sum($H3:$I3)</f>
        <v>22908</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90.0</v>
      </c>
      <c r="E7" s="163" t="s">
        <v>117</v>
      </c>
      <c r="F7" s="165">
        <v>5.0</v>
      </c>
      <c r="G7" s="179">
        <f>$D7*$F7</f>
        <v>450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56</v>
      </c>
      <c r="C13" s="161" t="s">
        <v>126</v>
      </c>
      <c r="D13" s="169">
        <v>0</v>
      </c>
      <c r="E13" s="161" t="s">
        <v>124</v>
      </c>
      <c r="F13" s="162">
        <v>4900.0</v>
      </c>
      <c r="G13" s="178">
        <f>$D13*$F13</f>
        <v>0</v>
      </c>
      <c r="H13" s="178">
        <f>sum($G13:$G26)</f>
        <v>13050</v>
      </c>
      <c r="I13" s="178">
        <f>$H13*0.20</f>
        <v>2610</v>
      </c>
      <c r="J13" s="181">
        <f>sum($H13:$I13)</f>
        <v>15660</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420.0</v>
      </c>
      <c r="E17" s="163" t="s">
        <v>117</v>
      </c>
      <c r="F17" s="165">
        <v>11.0</v>
      </c>
      <c r="G17" s="179">
        <f>$D17*$F17</f>
        <v>4620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210.0</v>
      </c>
      <c r="E21" s="163" t="s">
        <v>117</v>
      </c>
      <c r="F21" s="165">
        <v>3.0</v>
      </c>
      <c r="G21" s="179">
        <f>$D21*$F21</f>
        <v>630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0</v>
      </c>
      <c r="E27" s="161" t="s">
        <v>124</v>
      </c>
      <c r="F27" s="162">
        <v>4900.0</v>
      </c>
      <c r="G27" s="178">
        <f>$D27*$F27</f>
        <v>0</v>
      </c>
      <c r="H27" s="178">
        <f>sum($G27:$G38)</f>
        <v>12220</v>
      </c>
      <c r="I27" s="178">
        <f>$H27*0.20</f>
        <v>2444</v>
      </c>
      <c r="J27" s="181">
        <f>sum($H27:$I27)</f>
        <v>14664</v>
      </c>
    </row>
    <row r="28" spans="1:66">
      <c r="B28" s="176" t="s">
        <v>55</v>
      </c>
      <c r="C28" s="163" t="s">
        <v>86</v>
      </c>
      <c r="D28" s="163">
        <v>420.0</v>
      </c>
      <c r="E28" s="163" t="s">
        <v>117</v>
      </c>
      <c r="F28" s="165">
        <v>16.0</v>
      </c>
      <c r="G28" s="179">
        <f>$D28*$F28</f>
        <v>6720</v>
      </c>
      <c r="H28" s="179"/>
      <c r="I28" s="179"/>
      <c r="J28" s="182"/>
    </row>
    <row r="29" spans="1:66">
      <c r="B29" s="176" t="s">
        <v>55</v>
      </c>
      <c r="C29" s="163" t="s">
        <v>118</v>
      </c>
      <c r="D29" s="163">
        <v>0</v>
      </c>
      <c r="E29" s="163" t="s">
        <v>117</v>
      </c>
      <c r="F29" s="165">
        <v>13.0</v>
      </c>
      <c r="G29" s="179">
        <f>$D29*$F29</f>
        <v>0</v>
      </c>
      <c r="H29" s="179"/>
      <c r="I29" s="179"/>
      <c r="J29" s="182"/>
    </row>
    <row r="30" spans="1:66">
      <c r="B30" s="176" t="s">
        <v>55</v>
      </c>
      <c r="C30" s="163" t="s">
        <v>119</v>
      </c>
      <c r="D30" s="163">
        <v>0</v>
      </c>
      <c r="E30" s="163" t="s">
        <v>117</v>
      </c>
      <c r="F30" s="165">
        <v>10.0</v>
      </c>
      <c r="G30" s="179">
        <f>$D30*$F30</f>
        <v>0</v>
      </c>
      <c r="H30" s="179"/>
      <c r="I30" s="179"/>
      <c r="J30" s="182"/>
    </row>
    <row r="31" spans="1:66">
      <c r="B31" s="176" t="s">
        <v>55</v>
      </c>
      <c r="C31" s="163" t="s">
        <v>120</v>
      </c>
      <c r="D31" s="163">
        <v>0</v>
      </c>
      <c r="E31" s="163" t="s">
        <v>117</v>
      </c>
      <c r="F31" s="165">
        <v>5.0</v>
      </c>
      <c r="G31" s="179">
        <f>$D31*$F31</f>
        <v>0</v>
      </c>
      <c r="H31" s="179"/>
      <c r="I31" s="179"/>
      <c r="J31" s="182"/>
    </row>
    <row r="32" spans="1:66">
      <c r="B32" s="176" t="s">
        <v>55</v>
      </c>
      <c r="C32" s="163" t="s">
        <v>100</v>
      </c>
      <c r="D32" s="163">
        <v>180.0</v>
      </c>
      <c r="E32" s="163" t="s">
        <v>117</v>
      </c>
      <c r="F32" s="165">
        <v>5.0</v>
      </c>
      <c r="G32" s="179">
        <f>$D32*$F32</f>
        <v>900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11500</v>
      </c>
      <c r="I39" s="178">
        <f>$H39*0.20</f>
        <v>2300</v>
      </c>
      <c r="J39" s="181">
        <f>sum($H39:$I39)</f>
        <v>13800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1.0</v>
      </c>
      <c r="E47" s="163" t="s">
        <v>124</v>
      </c>
      <c r="F47" s="165">
        <v>6600.0</v>
      </c>
      <c r="G47" s="179">
        <f>$D47*$F47</f>
        <v>6600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14960</v>
      </c>
      <c r="I51" s="178">
        <f>$H51*0.20</f>
        <v>2992</v>
      </c>
      <c r="J51" s="181">
        <f>sum($H51:$I51)</f>
        <v>17952</v>
      </c>
    </row>
    <row r="52" spans="1:66">
      <c r="B52" s="176" t="s">
        <v>131</v>
      </c>
      <c r="C52" s="163" t="s">
        <v>102</v>
      </c>
      <c r="D52" s="163">
        <v>0</v>
      </c>
      <c r="E52" s="163" t="s">
        <v>117</v>
      </c>
      <c r="F52" s="165">
        <v>0.0</v>
      </c>
      <c r="G52" s="179">
        <f>$D52*$F52</f>
        <v>0</v>
      </c>
      <c r="H52" s="179"/>
      <c r="I52" s="179"/>
      <c r="J52" s="182"/>
    </row>
    <row r="53" spans="1:66">
      <c r="B53" s="176" t="s">
        <v>131</v>
      </c>
      <c r="C53" s="163" t="s">
        <v>125</v>
      </c>
      <c r="D53" s="164">
        <v>1.0</v>
      </c>
      <c r="E53" s="163" t="s">
        <v>124</v>
      </c>
      <c r="F53" s="165">
        <v>4900.0</v>
      </c>
      <c r="G53" s="179">
        <f>$D53*$F53</f>
        <v>4900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210.0</v>
      </c>
      <c r="E56" s="163" t="s">
        <v>117</v>
      </c>
      <c r="F56" s="165">
        <v>23.0</v>
      </c>
      <c r="G56" s="179">
        <f>$D56*$F56</f>
        <v>4830</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90.0</v>
      </c>
      <c r="E60" s="163" t="s">
        <v>117</v>
      </c>
      <c r="F60" s="165">
        <v>7.0</v>
      </c>
      <c r="G60" s="179">
        <f>$D60*$F60</f>
        <v>630</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1.0</v>
      </c>
      <c r="E62" s="166" t="s">
        <v>124</v>
      </c>
      <c r="F62" s="168">
        <v>4600.0</v>
      </c>
      <c r="G62" s="180">
        <f>$D62*$F62</f>
        <v>4600</v>
      </c>
      <c r="H62" s="180"/>
      <c r="I62" s="180"/>
      <c r="J62" s="183"/>
    </row>
    <row r="63" spans="1:66">
      <c r="B63" s="175" t="s">
        <v>132</v>
      </c>
      <c r="C63" s="161" t="s">
        <v>125</v>
      </c>
      <c r="D63" s="169">
        <v>1.0</v>
      </c>
      <c r="E63" s="161" t="s">
        <v>124</v>
      </c>
      <c r="F63" s="162">
        <v>4900.0</v>
      </c>
      <c r="G63" s="178">
        <f>$D63*$F63</f>
        <v>4900</v>
      </c>
      <c r="H63" s="178">
        <f>sum($G63:$G74)</f>
        <v>17300</v>
      </c>
      <c r="I63" s="178">
        <f>$H63*0.20</f>
        <v>3460</v>
      </c>
      <c r="J63" s="181">
        <f>sum($H63:$I63)</f>
        <v>20760</v>
      </c>
    </row>
    <row r="64" spans="1:66">
      <c r="B64" s="176" t="s">
        <v>132</v>
      </c>
      <c r="C64" s="163" t="s">
        <v>86</v>
      </c>
      <c r="D64" s="163">
        <v>210.0</v>
      </c>
      <c r="E64" s="163" t="s">
        <v>117</v>
      </c>
      <c r="F64" s="165">
        <v>28.0</v>
      </c>
      <c r="G64" s="179">
        <f>$D64*$F64</f>
        <v>5880</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90.0</v>
      </c>
      <c r="E68" s="163" t="s">
        <v>117</v>
      </c>
      <c r="F68" s="165">
        <v>8.0</v>
      </c>
      <c r="G68" s="179">
        <f>$D68*$F68</f>
        <v>720</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17300</v>
      </c>
      <c r="I75" s="178">
        <f>$H75*0.20</f>
        <v>3460</v>
      </c>
      <c r="J75" s="181">
        <f>sum($H75:$I75)</f>
        <v>20760</v>
      </c>
    </row>
    <row r="76" spans="1:66">
      <c r="B76" s="176" t="s">
        <v>133</v>
      </c>
      <c r="C76" s="163" t="s">
        <v>86</v>
      </c>
      <c r="D76" s="163">
        <v>210.0</v>
      </c>
      <c r="E76" s="163" t="s">
        <v>117</v>
      </c>
      <c r="F76" s="165">
        <v>28.0</v>
      </c>
      <c r="G76" s="179">
        <f>$D76*$F76</f>
        <v>5880</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90.0</v>
      </c>
      <c r="E80" s="163" t="s">
        <v>117</v>
      </c>
      <c r="F80" s="165">
        <v>8.0</v>
      </c>
      <c r="G80" s="179">
        <f>$D80*$F80</f>
        <v>720</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5800.0</v>
      </c>
      <c r="G82" s="179">
        <f>$D82*$F82</f>
        <v>5800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1.0</v>
      </c>
      <c r="E87" s="161" t="s">
        <v>124</v>
      </c>
      <c r="F87" s="162">
        <v>4900.0</v>
      </c>
      <c r="G87" s="178">
        <f>$D87*$F87</f>
        <v>4900</v>
      </c>
      <c r="H87" s="178">
        <f>sum($G87:$G98)</f>
        <v>15170</v>
      </c>
      <c r="I87" s="178">
        <f>$H87*0.20</f>
        <v>3034</v>
      </c>
      <c r="J87" s="181">
        <f>sum($H87:$I87)</f>
        <v>18204</v>
      </c>
    </row>
    <row r="88" spans="1:66">
      <c r="B88" s="176" t="s">
        <v>134</v>
      </c>
      <c r="C88" s="163" t="s">
        <v>86</v>
      </c>
      <c r="D88" s="163">
        <v>210.0</v>
      </c>
      <c r="E88" s="163" t="s">
        <v>117</v>
      </c>
      <c r="F88" s="165">
        <v>24.0</v>
      </c>
      <c r="G88" s="179">
        <f>$D88*$F88</f>
        <v>5040</v>
      </c>
      <c r="H88" s="179"/>
      <c r="I88" s="179"/>
      <c r="J88" s="182"/>
    </row>
    <row r="89" spans="1:66">
      <c r="B89" s="176" t="s">
        <v>134</v>
      </c>
      <c r="C89" s="163" t="s">
        <v>118</v>
      </c>
      <c r="D89" s="163">
        <v>0</v>
      </c>
      <c r="E89" s="163" t="s">
        <v>117</v>
      </c>
      <c r="F89" s="165">
        <v>19.0</v>
      </c>
      <c r="G89" s="179">
        <f>$D89*$F89</f>
        <v>0</v>
      </c>
      <c r="H89" s="179"/>
      <c r="I89" s="179"/>
      <c r="J89" s="182"/>
    </row>
    <row r="90" spans="1:66">
      <c r="B90" s="176" t="s">
        <v>134</v>
      </c>
      <c r="C90" s="163" t="s">
        <v>119</v>
      </c>
      <c r="D90" s="163">
        <v>0</v>
      </c>
      <c r="E90" s="163" t="s">
        <v>117</v>
      </c>
      <c r="F90" s="165">
        <v>13.0</v>
      </c>
      <c r="G90" s="179">
        <f>$D90*$F90</f>
        <v>0</v>
      </c>
      <c r="H90" s="179"/>
      <c r="I90" s="179"/>
      <c r="J90" s="182"/>
    </row>
    <row r="91" spans="1:66">
      <c r="B91" s="176" t="s">
        <v>134</v>
      </c>
      <c r="C91" s="163" t="s">
        <v>120</v>
      </c>
      <c r="D91" s="163">
        <v>0</v>
      </c>
      <c r="E91" s="163" t="s">
        <v>117</v>
      </c>
      <c r="F91" s="165">
        <v>7.0</v>
      </c>
      <c r="G91" s="179">
        <f>$D91*$F91</f>
        <v>0</v>
      </c>
      <c r="H91" s="179"/>
      <c r="I91" s="179"/>
      <c r="J91" s="182"/>
    </row>
    <row r="92" spans="1:66">
      <c r="B92" s="176" t="s">
        <v>134</v>
      </c>
      <c r="C92" s="163" t="s">
        <v>100</v>
      </c>
      <c r="D92" s="163">
        <v>90.0</v>
      </c>
      <c r="E92" s="163" t="s">
        <v>117</v>
      </c>
      <c r="F92" s="165">
        <v>7.0</v>
      </c>
      <c r="G92" s="179">
        <f>$D92*$F92</f>
        <v>630</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1.0</v>
      </c>
      <c r="E94" s="163" t="s">
        <v>124</v>
      </c>
      <c r="F94" s="165">
        <v>4600.0</v>
      </c>
      <c r="G94" s="179">
        <f>$D94*$F94</f>
        <v>4600</v>
      </c>
      <c r="H94" s="179"/>
      <c r="I94" s="179"/>
      <c r="J94" s="182"/>
    </row>
    <row r="95" spans="1:66">
      <c r="B95" s="176" t="s">
        <v>134</v>
      </c>
      <c r="C95" s="163" t="s">
        <v>123</v>
      </c>
      <c r="D95" s="164">
        <v>0</v>
      </c>
      <c r="E95" s="163" t="s">
        <v>124</v>
      </c>
      <c r="F95" s="165">
        <v>4600.0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4600.0</v>
      </c>
      <c r="G97" s="179">
        <f>$D97*$F97</f>
        <v>0</v>
      </c>
      <c r="H97" s="179"/>
      <c r="I97" s="179"/>
      <c r="J97" s="182"/>
    </row>
    <row r="98" spans="1:66">
      <c r="B98" s="177" t="s">
        <v>134</v>
      </c>
      <c r="C98" s="166" t="s">
        <v>127</v>
      </c>
      <c r="D98" s="167">
        <v>0</v>
      </c>
      <c r="E98" s="166" t="s">
        <v>124</v>
      </c>
      <c r="F98" s="168">
        <v>4450.0</v>
      </c>
      <c r="G98" s="180">
        <f>$D98*$F98</f>
        <v>0</v>
      </c>
      <c r="H98" s="180"/>
      <c r="I98" s="180"/>
      <c r="J9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