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<sst xmlns="http://schemas.openxmlformats.org/spreadsheetml/2006/main" uniqueCount="142">
  <si>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</si>
  <si>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</si>
  <si>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</si>
  <si>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</si>
  <si>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</si>
  <si>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</si>
  <si>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</si>
  <si>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</si>
  <si>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</si>
  <si>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</si>
  <si>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</si>
  <si>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</si>
  <si>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</si>
  <si>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</si>
  <si>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</si>
  <si>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</si>
  <si>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</si>
  <si>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JobID:000043</t>
  </si>
  <si>
    <t>F</t>
  </si>
  <si>
    <t>制作　概算見積書</t>
  </si>
  <si>
    <t>執行
役員</t>
  </si>
  <si>
    <t>確認日</t>
  </si>
  <si>
    <t>課長
部長</t>
  </si>
  <si>
    <t>担当</t>
  </si>
  <si>
    <t>作成日</t>
  </si>
  <si>
    <t>#00000</t>
  </si>
  <si>
    <t>センサ事業部様/C</t>
  </si>
  <si>
    <t>センサ_プロセスオートメーションカタログKD版</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</si>
  <si>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</si>
  <si>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</si>
  <si>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</si>
  <si>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</si>
  <si>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</si>
  <si>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</si>
  <si>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</si>
  <si>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</si>
  <si>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</si>
  <si>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</si>
  <si>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</si>
  <si>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</si>
  <si>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</si>
  <si>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</si>
  <si>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</si>
  <si>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</si>
  <si>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</si>
  <si>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</si>
  <si>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</si>
  <si>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</si>
  <si>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</si>
  <si>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</si>
  <si>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</si>
  <si>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</si>
  <si>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</si>
  <si>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</si>
  <si>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</si>
  <si>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</si>
  <si>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</si>
  <si>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</si>
  <si>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</si>
  <si>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</si>
  <si>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</si>
  <si>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</si>
  <si>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</si>
  <si>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</si>
  <si>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</si>
  <si>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</si>
  <si>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</si>
  <si>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</si>
  <si>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</si>
  <si>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</si>
  <si>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</si>
  <si>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</si>
  <si>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</si>
  <si>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</si>
  <si>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</si>
  <si>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</si>
  <si>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</si>
  <si>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</si>
  <si>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</si>
  <si>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</si>
  <si>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</si>
  <si>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</si>
  <si>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</si>
  <si>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</si>
  <si>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</si>
  <si>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</si>
  <si>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</si>
  <si>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</si>
  <si>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</si>
  <si>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</si>
  <si>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</si>
  <si>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</si>
  <si>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</si>
  <si>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</si>
  <si>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</si>
  <si>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</si>
  <si>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</si>
  <si>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</si>
  <si>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</si>
  <si>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</si>
  <si>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</si>
  <si>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</si>
  <si>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</si>
  <si>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</si>
  <si>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</si>
  <si>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</si>
  <si>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</si>
  <si>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</si>
  <si>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</si>
  <si>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</si>
  <si>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</si>
  <si>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</si>
  <si>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</si>
  <si>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</si>
  <si>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</si>
  <si>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</si>
  <si>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</si>
  <si>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</si>
  <si>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</si>
  <si>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</si>
  <si>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</si>
  <si>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</si>
  <si>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</si>
  <si>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</si>
  <si>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</si>
  <si>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</si>
  <si>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</si>
  <si>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</si>
  <si>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</si>
  <si>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</si>
  <si>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</si>
  <si>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</si>
  <si>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</si>
  <si>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</si>
  <si>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</si>
  <si>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</si>
  <si>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</si>
  <si>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</si>
  <si>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KD</t>
  </si>
  <si>
    <t>翻訳メモリのアラインメント準備</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</si>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</sst>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センサ_プロセスオートメーションカタログKD版</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センサ_プロセスオートメーションカタログKD版</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センサ_プロセスオートメーションカタログKD版</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センサ_プロセスオートメーションカタログKD版</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センサ_プロセスオートメーションカタログKD版</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センサ_プロセスオートメーションカタログKD版</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センサ_プロセスオートメーションカタログKD版</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センサ_プロセスオートメーションカタログKD版</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センサ_プロセスオートメーションカタログKD版</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センサ_プロセスオートメーションカタログKD版</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センサ_プロセスオートメーションカタログKD版</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センサ_プロセスオートメーションカタログKD版</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センサ_プロセスオートメーションカタログKD版</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センサ_プロセスオートメーションカタログKD版</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センサ_プロセスオートメーションカタログKD版</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223112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4"/>
  <sheetViews>
    <sheetView tabSelected="1" workbookViewId="0" zoomScale="85" zoomScaleNormal="70" view="pageBreakPreview" showGridLines="true" showRowColHeaders="1">
      <selection activeCell="G3" sqref="G3:J2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128</v>
      </c>
      <c r="C3" s="183" t="s">
        <v>88</v>
      </c>
      <c r="D3" s="183">
        <v>2694.0</v>
      </c>
      <c r="E3" s="183" t="s">
        <v>129</v>
      </c>
      <c r="F3" s="184">
        <v>17.0</v>
      </c>
      <c r="G3" s="200">
        <f>$D3*$F3</f>
        <v>45798</v>
      </c>
      <c r="H3" s="200">
        <f>sum($G3:$G12)</f>
        <v>98838</v>
      </c>
      <c r="I3" s="200">
        <f>$H3*0.20</f>
        <v>19767.6</v>
      </c>
      <c r="J3" s="203">
        <f>sum($H3:$I3)</f>
        <v>118605.6</v>
      </c>
    </row>
    <row r="4" spans="1:66">
      <c r="B4" s="198" t="s">
        <v>128</v>
      </c>
      <c r="C4" s="185" t="s">
        <v>130</v>
      </c>
      <c r="D4" s="185">
        <v>375.0</v>
      </c>
      <c r="E4" s="185" t="s">
        <v>129</v>
      </c>
      <c r="F4" s="187">
        <v>14.0</v>
      </c>
      <c r="G4" s="201">
        <f>$D4*$F4</f>
        <v>5250</v>
      </c>
      <c r="H4" s="201"/>
      <c r="I4" s="201"/>
      <c r="J4" s="204"/>
    </row>
    <row r="5" spans="1:66">
      <c r="B5" s="198" t="s">
        <v>128</v>
      </c>
      <c r="C5" s="185" t="s">
        <v>131</v>
      </c>
      <c r="D5" s="185">
        <v>1117.0</v>
      </c>
      <c r="E5" s="185" t="s">
        <v>129</v>
      </c>
      <c r="F5" s="187">
        <v>10.0</v>
      </c>
      <c r="G5" s="201">
        <f>$D5*$F5</f>
        <v>11170</v>
      </c>
      <c r="H5" s="201"/>
      <c r="I5" s="201"/>
      <c r="J5" s="204"/>
    </row>
    <row r="6" spans="1:66">
      <c r="B6" s="198" t="s">
        <v>128</v>
      </c>
      <c r="C6" s="185" t="s">
        <v>132</v>
      </c>
      <c r="D6" s="185">
        <v>96.0</v>
      </c>
      <c r="E6" s="185" t="s">
        <v>129</v>
      </c>
      <c r="F6" s="187">
        <v>5.0</v>
      </c>
      <c r="G6" s="201">
        <f>$D6*$F6</f>
        <v>480</v>
      </c>
      <c r="H6" s="201"/>
      <c r="I6" s="201"/>
      <c r="J6" s="204"/>
    </row>
    <row r="7" spans="1:66">
      <c r="B7" s="198" t="s">
        <v>128</v>
      </c>
      <c r="C7" s="185" t="s">
        <v>105</v>
      </c>
      <c r="D7" s="185">
        <v>328.0</v>
      </c>
      <c r="E7" s="185" t="s">
        <v>129</v>
      </c>
      <c r="F7" s="187">
        <v>5.0</v>
      </c>
      <c r="G7" s="201">
        <f>$D7*$F7</f>
        <v>1640</v>
      </c>
      <c r="H7" s="201"/>
      <c r="I7" s="201"/>
      <c r="J7" s="204"/>
    </row>
    <row r="8" spans="1:66">
      <c r="B8" s="198" t="s">
        <v>128</v>
      </c>
      <c r="C8" s="185" t="s">
        <v>109</v>
      </c>
      <c r="D8" s="185">
        <v>1.0</v>
      </c>
      <c r="E8" s="185" t="s">
        <v>129</v>
      </c>
      <c r="F8" s="187">
        <v>0.0</v>
      </c>
      <c r="G8" s="201">
        <f>$D8*$F8</f>
        <v>0</v>
      </c>
      <c r="H8" s="201"/>
      <c r="I8" s="201"/>
      <c r="J8" s="204"/>
    </row>
    <row r="9" spans="1:66">
      <c r="B9" s="198" t="s">
        <v>128</v>
      </c>
      <c r="C9" s="185" t="s">
        <v>133</v>
      </c>
      <c r="D9" s="186">
        <v>2.0</v>
      </c>
      <c r="E9" s="185" t="s">
        <v>136</v>
      </c>
      <c r="F9" s="187">
        <v>6600.0</v>
      </c>
      <c r="G9" s="201">
        <f>$D9*$F9</f>
        <v>13200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1.0</v>
      </c>
      <c r="E11" s="185" t="s">
        <v>136</v>
      </c>
      <c r="F11" s="187">
        <v>6600.0</v>
      </c>
      <c r="G11" s="201">
        <f>$D11*$F11</f>
        <v>6600</v>
      </c>
      <c r="H11" s="201"/>
      <c r="I11" s="201"/>
      <c r="J11" s="204"/>
    </row>
    <row r="12" spans="1:66">
      <c r="B12" s="199" t="s">
        <v>128</v>
      </c>
      <c r="C12" s="188" t="s">
        <v>137</v>
      </c>
      <c r="D12" s="189">
        <v>3.0</v>
      </c>
      <c r="E12" s="188" t="s">
        <v>136</v>
      </c>
      <c r="F12" s="190">
        <v>4900.0</v>
      </c>
      <c r="G12" s="202">
        <f>$D12*$F12</f>
        <v>14700</v>
      </c>
      <c r="H12" s="202"/>
      <c r="I12" s="202"/>
      <c r="J12" s="205"/>
    </row>
    <row r="13" spans="1:66">
      <c r="B13" s="197" t="s">
        <v>138</v>
      </c>
      <c r="C13" s="183" t="s">
        <v>137</v>
      </c>
      <c r="D13" s="191">
        <v>1.5</v>
      </c>
      <c r="E13" s="183" t="s">
        <v>136</v>
      </c>
      <c r="F13" s="184">
        <v>4900.0</v>
      </c>
      <c r="G13" s="200">
        <f>$D13*$F13</f>
        <v>7350</v>
      </c>
      <c r="H13" s="200">
        <f>sum($G13:$G24)</f>
        <v>79738</v>
      </c>
      <c r="I13" s="200">
        <f>$H13*0.20</f>
        <v>15947.6</v>
      </c>
      <c r="J13" s="203">
        <f>sum($H13:$I13)</f>
        <v>95685.6</v>
      </c>
    </row>
    <row r="14" spans="1:66">
      <c r="B14" s="198" t="s">
        <v>138</v>
      </c>
      <c r="C14" s="185" t="s">
        <v>88</v>
      </c>
      <c r="D14" s="185">
        <v>2117.0</v>
      </c>
      <c r="E14" s="185" t="s">
        <v>129</v>
      </c>
      <c r="F14" s="187">
        <v>28.0</v>
      </c>
      <c r="G14" s="201">
        <f>$D14*$F14</f>
        <v>59276</v>
      </c>
      <c r="H14" s="201"/>
      <c r="I14" s="201"/>
      <c r="J14" s="204"/>
    </row>
    <row r="15" spans="1:66">
      <c r="B15" s="198" t="s">
        <v>138</v>
      </c>
      <c r="C15" s="185" t="s">
        <v>130</v>
      </c>
      <c r="D15" s="185">
        <v>0</v>
      </c>
      <c r="E15" s="185" t="s">
        <v>129</v>
      </c>
      <c r="F15" s="187">
        <v>22.0</v>
      </c>
      <c r="G15" s="201">
        <f>$D15*$F15</f>
        <v>0</v>
      </c>
      <c r="H15" s="201"/>
      <c r="I15" s="201"/>
      <c r="J15" s="204"/>
    </row>
    <row r="16" spans="1:66">
      <c r="B16" s="198" t="s">
        <v>138</v>
      </c>
      <c r="C16" s="185" t="s">
        <v>131</v>
      </c>
      <c r="D16" s="185">
        <v>0</v>
      </c>
      <c r="E16" s="185" t="s">
        <v>129</v>
      </c>
      <c r="F16" s="187">
        <v>15.0</v>
      </c>
      <c r="G16" s="201">
        <f>$D16*$F16</f>
        <v>0</v>
      </c>
      <c r="H16" s="201"/>
      <c r="I16" s="201"/>
      <c r="J16" s="204"/>
    </row>
    <row r="17" spans="1:66">
      <c r="B17" s="198" t="s">
        <v>138</v>
      </c>
      <c r="C17" s="185" t="s">
        <v>132</v>
      </c>
      <c r="D17" s="185">
        <v>0</v>
      </c>
      <c r="E17" s="185" t="s">
        <v>129</v>
      </c>
      <c r="F17" s="187">
        <v>8.0</v>
      </c>
      <c r="G17" s="201">
        <f>$D17*$F17</f>
        <v>0</v>
      </c>
      <c r="H17" s="201"/>
      <c r="I17" s="201"/>
      <c r="J17" s="204"/>
    </row>
    <row r="18" spans="1:66">
      <c r="B18" s="198" t="s">
        <v>138</v>
      </c>
      <c r="C18" s="185" t="s">
        <v>105</v>
      </c>
      <c r="D18" s="185">
        <v>189.0</v>
      </c>
      <c r="E18" s="185" t="s">
        <v>129</v>
      </c>
      <c r="F18" s="187">
        <v>8.0</v>
      </c>
      <c r="G18" s="201">
        <f>$D18*$F18</f>
        <v>1512</v>
      </c>
      <c r="H18" s="201"/>
      <c r="I18" s="201"/>
      <c r="J18" s="204"/>
    </row>
    <row r="19" spans="1:66">
      <c r="B19" s="198" t="s">
        <v>138</v>
      </c>
      <c r="C19" s="185" t="s">
        <v>109</v>
      </c>
      <c r="D19" s="185">
        <v>0</v>
      </c>
      <c r="E19" s="185" t="s">
        <v>129</v>
      </c>
      <c r="F19" s="187">
        <v>0.0</v>
      </c>
      <c r="G19" s="201">
        <f>$D19*$F19</f>
        <v>0</v>
      </c>
      <c r="H19" s="201"/>
      <c r="I19" s="201"/>
      <c r="J19" s="204"/>
    </row>
    <row r="20" spans="1:66">
      <c r="B20" s="198" t="s">
        <v>138</v>
      </c>
      <c r="C20" s="185" t="s">
        <v>133</v>
      </c>
      <c r="D20" s="186">
        <v>2.0</v>
      </c>
      <c r="E20" s="185" t="s">
        <v>136</v>
      </c>
      <c r="F20" s="187">
        <v>5800.0</v>
      </c>
      <c r="G20" s="201">
        <f>$D20*$F20</f>
        <v>11600</v>
      </c>
      <c r="H20" s="201"/>
      <c r="I20" s="201"/>
      <c r="J20" s="204"/>
    </row>
    <row r="21" spans="1:66">
      <c r="B21" s="198" t="s">
        <v>138</v>
      </c>
      <c r="C21" s="185" t="s">
        <v>135</v>
      </c>
      <c r="D21" s="186">
        <v>0</v>
      </c>
      <c r="E21" s="185" t="s">
        <v>136</v>
      </c>
      <c r="F21" s="187">
        <v>5800.0</v>
      </c>
      <c r="G21" s="201">
        <f>$D21*$F21</f>
        <v>0</v>
      </c>
      <c r="H21" s="201"/>
      <c r="I21" s="201"/>
      <c r="J21" s="204"/>
    </row>
    <row r="22" spans="1:66">
      <c r="B22" s="198" t="s">
        <v>138</v>
      </c>
      <c r="C22" s="185" t="s">
        <v>139</v>
      </c>
      <c r="D22" s="186">
        <v>0</v>
      </c>
      <c r="E22" s="185" t="s">
        <v>136</v>
      </c>
      <c r="F22" s="187">
        <v>4900.0</v>
      </c>
      <c r="G22" s="201">
        <f>$D22*$F22</f>
        <v>0</v>
      </c>
      <c r="H22" s="201"/>
      <c r="I22" s="201"/>
      <c r="J22" s="204"/>
    </row>
    <row r="23" spans="1:66">
      <c r="B23" s="198" t="s">
        <v>138</v>
      </c>
      <c r="C23" s="185" t="s">
        <v>134</v>
      </c>
      <c r="D23" s="186">
        <v>0</v>
      </c>
      <c r="E23" s="185" t="s">
        <v>136</v>
      </c>
      <c r="F23" s="187">
        <v>5800.0</v>
      </c>
      <c r="G23" s="201">
        <f>$D23*$F23</f>
        <v>0</v>
      </c>
      <c r="H23" s="201"/>
      <c r="I23" s="201"/>
      <c r="J23" s="204"/>
    </row>
    <row r="24" spans="1:66">
      <c r="B24" s="199" t="s">
        <v>138</v>
      </c>
      <c r="C24" s="188" t="s">
        <v>140</v>
      </c>
      <c r="D24" s="189">
        <v>0</v>
      </c>
      <c r="E24" s="188" t="s">
        <v>136</v>
      </c>
      <c r="F24" s="190">
        <v>5290.0</v>
      </c>
      <c r="G24" s="202">
        <f>$D24*$F24</f>
        <v>0</v>
      </c>
      <c r="H24" s="202"/>
      <c r="I24" s="202"/>
      <c r="J24" s="205"/>
    </row>
  </sheetData>
  <mergeCells>
    <mergeCell ref="B3:B12"/>
    <mergeCell ref="H3:H12"/>
    <mergeCell ref="I3:I12"/>
    <mergeCell ref="J3:J12"/>
    <mergeCell ref="B13:B24"/>
    <mergeCell ref="H13:H24"/>
    <mergeCell ref="I13:I24"/>
    <mergeCell ref="J13:J2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