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<sst xmlns="http://schemas.openxmlformats.org/spreadsheetml/2006/main" uniqueCount="129">
  <si>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</si>
  <si>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</si>
  <si>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</si>
  <si>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</si>
  <si>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</si>
  <si>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</si>
  <si>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</si>
  <si>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</si>
  <si>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</si>
  <si>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</si>
  <si>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</si>
  <si>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</si>
  <si>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</si>
  <si>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</si>
  <si>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</si>
  <si>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</si>
  <si>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JobID:000044</t>
  </si>
  <si>
    <t>F</t>
  </si>
  <si>
    <t>制作　概算見積書</t>
  </si>
  <si>
    <t>執行
役員</t>
  </si>
  <si>
    <t>確認日</t>
  </si>
  <si>
    <t>課長
部長</t>
  </si>
  <si>
    <t>担当</t>
  </si>
  <si>
    <t>作成日</t>
  </si>
  <si>
    <t>#00000</t>
  </si>
  <si>
    <t>画像システム事業部様/TG</t>
  </si>
  <si>
    <t>画像_IX selection guide</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</si>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</sst>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画像_IX selection guide</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画像_IX selection guide</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画像_IX selection guide</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画像_IX selection guide</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画像_IX selection guide</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画像_IX selection guide</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画像_IX selection guide</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画像_IX selection guide</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画像_IX selection guide</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画像_IX selection guide</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画像_IX selection guide</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画像_IX selection guide</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画像_IX selection guide</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画像_IX selection guide</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画像_IX selection guide</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画像_IX selection guide</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画像_IX selection guide</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画像_IX selection guide</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画像_IX selection guide</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画像_IX selection guide</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画像_IX selection guide</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38760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画像_IX selection guide</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画像_IX selection guide</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3.0</v>
      </c>
      <c r="E3" s="161" t="s">
        <v>118</v>
      </c>
      <c r="F3" s="163">
        <v>4900.0</v>
      </c>
      <c r="G3" s="178">
        <f>$D3*$F3</f>
        <v>14700</v>
      </c>
      <c r="H3" s="178">
        <f>sum($G3:$G14)</f>
        <v>32300</v>
      </c>
      <c r="I3" s="178">
        <f>$H3*0.20</f>
        <v>6460</v>
      </c>
      <c r="J3" s="181">
        <f>sum($H3:$I3)</f>
        <v>38760</v>
      </c>
    </row>
    <row r="4" spans="1:66">
      <c r="B4" s="176" t="s">
        <v>116</v>
      </c>
      <c r="C4" s="164" t="s">
        <v>86</v>
      </c>
      <c r="D4" s="164">
        <v>620.0</v>
      </c>
      <c r="E4" s="164" t="s">
        <v>126</v>
      </c>
      <c r="F4" s="166">
        <v>21.0</v>
      </c>
      <c r="G4" s="179">
        <f>$D4*$F4</f>
        <v>13020</v>
      </c>
      <c r="H4" s="179"/>
      <c r="I4" s="179"/>
      <c r="J4" s="182"/>
    </row>
    <row r="5" spans="1:66">
      <c r="B5" s="176" t="s">
        <v>116</v>
      </c>
      <c r="C5" s="164" t="s">
        <v>119</v>
      </c>
      <c r="D5" s="164">
        <v>0</v>
      </c>
      <c r="E5" s="164" t="s">
        <v>126</v>
      </c>
      <c r="F5" s="166">
        <v>17.0</v>
      </c>
      <c r="G5" s="179">
        <f>$D5*$F5</f>
        <v>0</v>
      </c>
      <c r="H5" s="179"/>
      <c r="I5" s="179"/>
      <c r="J5" s="182"/>
    </row>
    <row r="6" spans="1:66">
      <c r="B6" s="176" t="s">
        <v>116</v>
      </c>
      <c r="C6" s="164" t="s">
        <v>120</v>
      </c>
      <c r="D6" s="164">
        <v>0</v>
      </c>
      <c r="E6" s="164" t="s">
        <v>126</v>
      </c>
      <c r="F6" s="166">
        <v>12.0</v>
      </c>
      <c r="G6" s="179">
        <f>$D6*$F6</f>
        <v>0</v>
      </c>
      <c r="H6" s="179"/>
      <c r="I6" s="179"/>
      <c r="J6" s="182"/>
    </row>
    <row r="7" spans="1:66">
      <c r="B7" s="176" t="s">
        <v>116</v>
      </c>
      <c r="C7" s="164" t="s">
        <v>121</v>
      </c>
      <c r="D7" s="164">
        <v>0</v>
      </c>
      <c r="E7" s="164" t="s">
        <v>126</v>
      </c>
      <c r="F7" s="166">
        <v>6.0</v>
      </c>
      <c r="G7" s="179">
        <f>$D7*$F7</f>
        <v>0</v>
      </c>
      <c r="H7" s="179"/>
      <c r="I7" s="179"/>
      <c r="J7" s="182"/>
    </row>
    <row r="8" spans="1:66">
      <c r="B8" s="176" t="s">
        <v>116</v>
      </c>
      <c r="C8" s="164" t="s">
        <v>100</v>
      </c>
      <c r="D8" s="164">
        <v>180.0</v>
      </c>
      <c r="E8" s="164" t="s">
        <v>126</v>
      </c>
      <c r="F8" s="166">
        <v>6.0</v>
      </c>
      <c r="G8" s="179">
        <f>$D8*$F8</f>
        <v>1080</v>
      </c>
      <c r="H8" s="179"/>
      <c r="I8" s="179"/>
      <c r="J8" s="182"/>
    </row>
    <row r="9" spans="1:66">
      <c r="B9" s="176" t="s">
        <v>116</v>
      </c>
      <c r="C9" s="164" t="s">
        <v>102</v>
      </c>
      <c r="D9" s="164">
        <v>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