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<sst xmlns="http://schemas.openxmlformats.org/spreadsheetml/2006/main" uniqueCount="130">
  <si>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</si>
  <si>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</si>
  <si>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</si>
  <si>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</si>
  <si>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</si>
  <si>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</si>
  <si>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</si>
  <si>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</si>
  <si>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</si>
  <si>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</si>
  <si>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</si>
  <si>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</si>
  <si>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</si>
  <si>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</si>
  <si>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</si>
  <si>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</si>
  <si>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JobID:000045</t>
  </si>
  <si>
    <t>F</t>
  </si>
  <si>
    <t>制作　概算見積書</t>
  </si>
  <si>
    <t>執行
役員</t>
  </si>
  <si>
    <t>確認日</t>
  </si>
  <si>
    <t>課長
部長</t>
  </si>
  <si>
    <t>担当</t>
  </si>
  <si>
    <t>作成日</t>
  </si>
  <si>
    <t>#00000</t>
  </si>
  <si>
    <t>制御システム事業部様/TG</t>
  </si>
  <si>
    <t>XD02 リーフレット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</si>
  <si>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</si>
  <si>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</si>
  <si>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</si>
  <si>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</si>
  <si>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</si>
  <si>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</si>
  <si>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</si>
  <si>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</si>
  <si>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</si>
  <si>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</si>
  <si>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</si>
  <si>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</si>
  <si>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</si>
  <si>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</si>
  <si>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</si>
  <si>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</si>
  <si>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</si>
  <si>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</si>
  <si>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</si>
  <si>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</si>
  <si>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</si>
  <si>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</si>
  <si>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</si>
  <si>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</si>
  <si>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</si>
  <si>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</si>
  <si>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</si>
  <si>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</si>
  <si>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</si>
  <si>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</si>
  <si>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</si>
  <si>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</si>
  <si>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</si>
  <si>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</si>
  <si>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</si>
  <si>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</si>
  <si>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</si>
  <si>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</si>
  <si>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</si>
  <si>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</si>
  <si>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</si>
  <si>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</si>
  <si>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</si>
  <si>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</si>
  <si>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</si>
  <si>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</si>
  <si>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</si>
  <si>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</si>
  <si>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</si>
  <si>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</si>
  <si>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</si>
  <si>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</si>
  <si>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</si>
  <si>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</si>
  <si>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</si>
  <si>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</si>
  <si>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</si>
  <si>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</si>
  <si>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</si>
  <si>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</si>
  <si>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</si>
  <si>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</si>
  <si>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</si>
  <si>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</si>
  <si>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</si>
  <si>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</si>
  <si>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</si>
  <si>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</si>
  <si>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</si>
  <si>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</si>
  <si>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</si>
  <si>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</si>
  <si>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</si>
  <si>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</si>
  <si>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</si>
  <si>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</si>
  <si>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</si>
  <si>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</si>
  <si>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</si>
  <si>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</si>
  <si>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</si>
  <si>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</si>
  <si>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</si>
  <si>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</si>
  <si>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</si>
  <si>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</si>
  <si>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</si>
  <si>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</si>
  <si>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</si>
  <si>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</si>
  <si>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</si>
  <si>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</si>
  <si>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</si>
  <si>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</si>
  <si>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</si>
  <si>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</si>
  <si>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</si>
  <si>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</si>
  <si>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</si>
  <si>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KMX</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</si>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</sst>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XD02 リーフレット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XD02 リーフレット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XD02 リーフレット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XD02 リーフレット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XD02 リーフレット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XD02 リーフレット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XD02 リーフレット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XD02 リーフレット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XD02 リーフレット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XD02 リーフレット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XD02 リーフレット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XD02 リーフレット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XD02 リーフレット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XD02 リーフレット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XD02 リーフレット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XD02 リーフレット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XD02 リーフレット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XD02 リーフレット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XD02 リーフレット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XD02 リーフレット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XD02 リーフレット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266570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XD02 リーフレット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XD02 リーフレット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86</v>
      </c>
      <c r="D3" s="161">
        <v>5948.0</v>
      </c>
      <c r="E3" s="161" t="s">
        <v>117</v>
      </c>
      <c r="F3" s="162">
        <v>17.0</v>
      </c>
      <c r="G3" s="178">
        <f>$D3*$F3</f>
        <v>101116</v>
      </c>
      <c r="H3" s="178">
        <f>sum($G3:$G12)</f>
        <v>135186</v>
      </c>
      <c r="I3" s="178">
        <f>$H3*0.20</f>
        <v>27037.2</v>
      </c>
      <c r="J3" s="181">
        <f>sum($H3:$I3)</f>
        <v>162223.2</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2554.0</v>
      </c>
      <c r="E7" s="163" t="s">
        <v>117</v>
      </c>
      <c r="F7" s="165">
        <v>5.0</v>
      </c>
      <c r="G7" s="179">
        <f>$D7*$F7</f>
        <v>12770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3.0</v>
      </c>
      <c r="E12" s="166" t="s">
        <v>124</v>
      </c>
      <c r="F12" s="168">
        <v>4900.0</v>
      </c>
      <c r="G12" s="180">
        <f>$D12*$F12</f>
        <v>14700</v>
      </c>
      <c r="H12" s="180"/>
      <c r="I12" s="180"/>
      <c r="J12" s="183"/>
    </row>
    <row r="13" spans="1:66">
      <c r="B13" s="175" t="s">
        <v>126</v>
      </c>
      <c r="C13" s="161" t="s">
        <v>127</v>
      </c>
      <c r="D13" s="169">
        <v>0</v>
      </c>
      <c r="E13" s="161" t="s">
        <v>124</v>
      </c>
      <c r="F13" s="162">
        <v>4900.0</v>
      </c>
      <c r="G13" s="178">
        <f>$D13*$F13</f>
        <v>0</v>
      </c>
      <c r="H13" s="178">
        <f>sum($G13:$G24)</f>
        <v>86956</v>
      </c>
      <c r="I13" s="178">
        <f>$H13*0.20</f>
        <v>17391.2</v>
      </c>
      <c r="J13" s="181">
        <f>sum($H13:$I13)</f>
        <v>104347.2</v>
      </c>
    </row>
    <row r="14" spans="1:66">
      <c r="B14" s="176" t="s">
        <v>126</v>
      </c>
      <c r="C14" s="163" t="s">
        <v>102</v>
      </c>
      <c r="D14" s="163">
        <v>0</v>
      </c>
      <c r="E14" s="163" t="s">
        <v>117</v>
      </c>
      <c r="F14" s="165">
        <v>0.0</v>
      </c>
      <c r="G14" s="179">
        <f>$D14*$F14</f>
        <v>0</v>
      </c>
      <c r="H14" s="179"/>
      <c r="I14" s="179"/>
      <c r="J14" s="182"/>
    </row>
    <row r="15" spans="1:66">
      <c r="B15" s="176" t="s">
        <v>126</v>
      </c>
      <c r="C15" s="163" t="s">
        <v>125</v>
      </c>
      <c r="D15" s="164">
        <v>1.0</v>
      </c>
      <c r="E15" s="163" t="s">
        <v>124</v>
      </c>
      <c r="F15" s="165">
        <v>4900.0</v>
      </c>
      <c r="G15" s="179">
        <f>$D15*$F15</f>
        <v>4900</v>
      </c>
      <c r="H15" s="179"/>
      <c r="I15" s="179"/>
      <c r="J15" s="182"/>
    </row>
    <row r="16" spans="1:66">
      <c r="B16" s="176" t="s">
        <v>126</v>
      </c>
      <c r="C16" s="163" t="s">
        <v>123</v>
      </c>
      <c r="D16" s="164">
        <v>0</v>
      </c>
      <c r="E16" s="163" t="s">
        <v>124</v>
      </c>
      <c r="F16" s="165">
        <v>4600.0</v>
      </c>
      <c r="G16" s="179">
        <f>$D16*$F16</f>
        <v>0</v>
      </c>
      <c r="H16" s="179"/>
      <c r="I16" s="179"/>
      <c r="J16" s="182"/>
    </row>
    <row r="17" spans="1:66">
      <c r="B17" s="176" t="s">
        <v>126</v>
      </c>
      <c r="C17" s="163" t="s">
        <v>122</v>
      </c>
      <c r="D17" s="164">
        <v>0</v>
      </c>
      <c r="E17" s="163" t="s">
        <v>124</v>
      </c>
      <c r="F17" s="165">
        <v>4600.0</v>
      </c>
      <c r="G17" s="179">
        <f>$D17*$F17</f>
        <v>0</v>
      </c>
      <c r="H17" s="179"/>
      <c r="I17" s="179"/>
      <c r="J17" s="182"/>
    </row>
    <row r="18" spans="1:66">
      <c r="B18" s="176" t="s">
        <v>126</v>
      </c>
      <c r="C18" s="163" t="s">
        <v>86</v>
      </c>
      <c r="D18" s="163">
        <v>2979.0</v>
      </c>
      <c r="E18" s="163" t="s">
        <v>117</v>
      </c>
      <c r="F18" s="165">
        <v>23.0</v>
      </c>
      <c r="G18" s="179">
        <f>$D18*$F18</f>
        <v>68517</v>
      </c>
      <c r="H18" s="179"/>
      <c r="I18" s="179"/>
      <c r="J18" s="182"/>
    </row>
    <row r="19" spans="1:66">
      <c r="B19" s="176" t="s">
        <v>126</v>
      </c>
      <c r="C19" s="163" t="s">
        <v>118</v>
      </c>
      <c r="D19" s="163">
        <v>0</v>
      </c>
      <c r="E19" s="163" t="s">
        <v>117</v>
      </c>
      <c r="F19" s="165">
        <v>18.0</v>
      </c>
      <c r="G19" s="179">
        <f>$D19*$F19</f>
        <v>0</v>
      </c>
      <c r="H19" s="179"/>
      <c r="I19" s="179"/>
      <c r="J19" s="182"/>
    </row>
    <row r="20" spans="1:66">
      <c r="B20" s="176" t="s">
        <v>126</v>
      </c>
      <c r="C20" s="163" t="s">
        <v>119</v>
      </c>
      <c r="D20" s="163">
        <v>0</v>
      </c>
      <c r="E20" s="163" t="s">
        <v>117</v>
      </c>
      <c r="F20" s="165">
        <v>13.0</v>
      </c>
      <c r="G20" s="179">
        <f>$D20*$F20</f>
        <v>0</v>
      </c>
      <c r="H20" s="179"/>
      <c r="I20" s="179"/>
      <c r="J20" s="182"/>
    </row>
    <row r="21" spans="1:66">
      <c r="B21" s="176" t="s">
        <v>126</v>
      </c>
      <c r="C21" s="163" t="s">
        <v>120</v>
      </c>
      <c r="D21" s="163">
        <v>0</v>
      </c>
      <c r="E21" s="163" t="s">
        <v>117</v>
      </c>
      <c r="F21" s="165">
        <v>7.0</v>
      </c>
      <c r="G21" s="179">
        <f>$D21*$F21</f>
        <v>0</v>
      </c>
      <c r="H21" s="179"/>
      <c r="I21" s="179"/>
      <c r="J21" s="182"/>
    </row>
    <row r="22" spans="1:66">
      <c r="B22" s="176" t="s">
        <v>126</v>
      </c>
      <c r="C22" s="163" t="s">
        <v>100</v>
      </c>
      <c r="D22" s="163">
        <v>1277.0</v>
      </c>
      <c r="E22" s="163" t="s">
        <v>117</v>
      </c>
      <c r="F22" s="165">
        <v>7.0</v>
      </c>
      <c r="G22" s="179">
        <f>$D22*$F22</f>
        <v>8939</v>
      </c>
      <c r="H22" s="179"/>
      <c r="I22" s="179"/>
      <c r="J22" s="182"/>
    </row>
    <row r="23" spans="1:66">
      <c r="B23" s="176" t="s">
        <v>126</v>
      </c>
      <c r="C23" s="163" t="s">
        <v>128</v>
      </c>
      <c r="D23" s="164">
        <v>0</v>
      </c>
      <c r="E23" s="163" t="s">
        <v>124</v>
      </c>
      <c r="F23" s="165">
        <v>4600.0</v>
      </c>
      <c r="G23" s="179">
        <f>$D23*$F23</f>
        <v>0</v>
      </c>
      <c r="H23" s="179"/>
      <c r="I23" s="179"/>
      <c r="J23" s="182"/>
    </row>
    <row r="24" spans="1:66">
      <c r="B24" s="177" t="s">
        <v>126</v>
      </c>
      <c r="C24" s="166" t="s">
        <v>121</v>
      </c>
      <c r="D24" s="167">
        <v>1.0</v>
      </c>
      <c r="E24" s="166" t="s">
        <v>124</v>
      </c>
      <c r="F24" s="168">
        <v>4600.0</v>
      </c>
      <c r="G24" s="180">
        <f>$D24*$F24</f>
        <v>4600</v>
      </c>
      <c r="H24" s="180"/>
      <c r="I24" s="180"/>
      <c r="J24" s="183"/>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