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<sst xmlns="http://schemas.openxmlformats.org/spreadsheetml/2006/main" uniqueCount="133">
  <si>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</si>
  <si>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</si>
  <si>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</si>
  <si>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</si>
  <si>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</si>
  <si>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</si>
  <si>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</si>
  <si>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</si>
  <si>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</si>
  <si>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</si>
  <si>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</si>
  <si>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</si>
  <si>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</si>
  <si>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</si>
  <si>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</si>
  <si>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</si>
  <si>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JobID:000005</t>
  </si>
  <si>
    <t>F</t>
  </si>
  <si>
    <t>制作　概算見積書</t>
  </si>
  <si>
    <t>執行
役員</t>
  </si>
  <si>
    <t>確認日</t>
  </si>
  <si>
    <t>課長
部長</t>
  </si>
  <si>
    <t>担当</t>
  </si>
  <si>
    <t>作成日</t>
  </si>
  <si>
    <t>#00000</t>
  </si>
  <si>
    <t>画像システム事業部様/TG</t>
  </si>
  <si>
    <t>IV技術資料言語展開</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</si>
  <si>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</si>
  <si>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</si>
  <si>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</si>
  <si>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</si>
  <si>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</si>
  <si>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</si>
  <si>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</si>
  <si>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</si>
  <si>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</si>
  <si>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</si>
  <si>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</si>
  <si>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</si>
  <si>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</si>
  <si>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</si>
  <si>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</si>
  <si>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</si>
  <si>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</si>
  <si>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</si>
  <si>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</si>
  <si>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</si>
  <si>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</si>
  <si>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</si>
  <si>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</si>
  <si>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</si>
  <si>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</si>
  <si>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</si>
  <si>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</si>
  <si>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</si>
  <si>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</si>
  <si>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</si>
  <si>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</si>
  <si>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</si>
  <si>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</si>
  <si>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</si>
  <si>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</si>
  <si>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</si>
  <si>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</si>
  <si>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</si>
  <si>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</si>
  <si>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</si>
  <si>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</si>
  <si>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</si>
  <si>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</si>
  <si>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</si>
  <si>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</si>
  <si>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</si>
  <si>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</si>
  <si>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</si>
  <si>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</si>
  <si>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</si>
  <si>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</si>
  <si>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</si>
  <si>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</si>
  <si>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</si>
  <si>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</si>
  <si>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</si>
  <si>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</si>
  <si>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</si>
  <si>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</si>
  <si>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</si>
  <si>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</si>
  <si>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</si>
  <si>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</si>
  <si>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</si>
  <si>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</si>
  <si>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</si>
  <si>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</si>
  <si>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</si>
  <si>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</si>
  <si>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</si>
  <si>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</si>
  <si>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</si>
  <si>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</si>
  <si>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</si>
  <si>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</si>
  <si>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</si>
  <si>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</si>
  <si>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</si>
  <si>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</si>
  <si>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</si>
  <si>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</si>
  <si>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</si>
  <si>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</si>
  <si>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</si>
  <si>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</si>
  <si>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</si>
  <si>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</si>
  <si>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</si>
  <si>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</si>
  <si>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</si>
  <si>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</si>
  <si>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</si>
  <si>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</si>
  <si>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</si>
  <si>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</si>
  <si>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</si>
  <si>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</si>
  <si>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</si>
  <si>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</si>
  <si>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</si>
  <si>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</si>
  <si>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</si>
  <si>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</si>
  <si>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KD</t>
  </si>
  <si>
    <t>(翻訳見積なし)</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</si>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</sst>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7">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1"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xf xfId="0" fontId="5" numFmtId="170" fillId="0" borderId="22"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IV技術資料言語展開</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画像システム事業部様/TG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IV技術資料言語展開</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IV技術資料言語展開</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IV技術資料言語展開</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IV技術資料言語展開</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IV技術資料言語展開</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IV技術資料言語展開</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IV技術資料言語展開</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IV技術資料言語展開</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IV技術資料言語展開</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IV技術資料言語展開</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IV技術資料言語展開</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IV技術資料言語展開</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IV技術資料言語展開</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IV技術資料言語展開</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IV技術資料言語展開</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IV技術資料言語展開</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IV技術資料言語展開</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IV技術資料言語展開</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IV技術資料言語展開</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IV技術資料言語展開</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194425</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IV技術資料言語展開</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IV技術資料言語展開</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39"/>
  <sheetViews>
    <sheetView tabSelected="1" workbookViewId="0" zoomScale="85" zoomScaleNormal="70" view="pageBreakPreview" showGridLines="true" showRowColHeaders="1">
      <selection activeCell="G3" sqref="G3:J39"/>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5" t="s">
        <v>37</v>
      </c>
      <c r="C2" s="171" t="s">
        <v>38</v>
      </c>
      <c r="D2" s="171" t="s">
        <v>40</v>
      </c>
      <c r="E2" s="171"/>
      <c r="F2" s="171" t="s">
        <v>41</v>
      </c>
      <c r="G2" s="172" t="s">
        <v>132</v>
      </c>
      <c r="H2" s="173" t="s">
        <v>113</v>
      </c>
      <c r="I2" s="173" t="s">
        <v>114</v>
      </c>
      <c r="J2" s="174" t="s">
        <v>115</v>
      </c>
    </row>
    <row r="3" spans="1:66">
      <c r="B3" s="176" t="s">
        <v>116</v>
      </c>
      <c r="C3" s="161" t="s">
        <v>86</v>
      </c>
      <c r="D3" s="161">
        <v>2178.0</v>
      </c>
      <c r="E3" s="161" t="s">
        <v>117</v>
      </c>
      <c r="F3" s="162">
        <v>17.0</v>
      </c>
      <c r="G3" s="179">
        <f>$D3*$F3</f>
        <v>37026</v>
      </c>
      <c r="H3" s="179">
        <f>sum($G3:$G12)</f>
        <v>58966</v>
      </c>
      <c r="I3" s="179">
        <f>$H3*0.20</f>
        <v>11793.2</v>
      </c>
      <c r="J3" s="183">
        <f>sum($H3:$I3)</f>
        <v>70759.2</v>
      </c>
    </row>
    <row r="4" spans="1:66">
      <c r="B4" s="177" t="s">
        <v>116</v>
      </c>
      <c r="C4" s="163" t="s">
        <v>118</v>
      </c>
      <c r="D4" s="163">
        <v>85.0</v>
      </c>
      <c r="E4" s="163" t="s">
        <v>117</v>
      </c>
      <c r="F4" s="165">
        <v>14.0</v>
      </c>
      <c r="G4" s="180">
        <f>$D4*$F4</f>
        <v>1190</v>
      </c>
      <c r="H4" s="180"/>
      <c r="I4" s="180"/>
      <c r="J4" s="184"/>
    </row>
    <row r="5" spans="1:66">
      <c r="B5" s="177" t="s">
        <v>116</v>
      </c>
      <c r="C5" s="163" t="s">
        <v>119</v>
      </c>
      <c r="D5" s="163">
        <v>85.0</v>
      </c>
      <c r="E5" s="163" t="s">
        <v>117</v>
      </c>
      <c r="F5" s="165">
        <v>10.0</v>
      </c>
      <c r="G5" s="180">
        <f>$D5*$F5</f>
        <v>850</v>
      </c>
      <c r="H5" s="180"/>
      <c r="I5" s="180"/>
      <c r="J5" s="184"/>
    </row>
    <row r="6" spans="1:66">
      <c r="B6" s="177" t="s">
        <v>116</v>
      </c>
      <c r="C6" s="163" t="s">
        <v>120</v>
      </c>
      <c r="D6" s="163">
        <v>84.0</v>
      </c>
      <c r="E6" s="163" t="s">
        <v>117</v>
      </c>
      <c r="F6" s="165">
        <v>5.0</v>
      </c>
      <c r="G6" s="180">
        <f>$D6*$F6</f>
        <v>420</v>
      </c>
      <c r="H6" s="180"/>
      <c r="I6" s="180"/>
      <c r="J6" s="184"/>
    </row>
    <row r="7" spans="1:66">
      <c r="B7" s="177" t="s">
        <v>116</v>
      </c>
      <c r="C7" s="163" t="s">
        <v>100</v>
      </c>
      <c r="D7" s="163">
        <v>1596.0</v>
      </c>
      <c r="E7" s="163" t="s">
        <v>117</v>
      </c>
      <c r="F7" s="165">
        <v>5.0</v>
      </c>
      <c r="G7" s="180">
        <f>$D7*$F7</f>
        <v>7980</v>
      </c>
      <c r="H7" s="180"/>
      <c r="I7" s="180"/>
      <c r="J7" s="184"/>
    </row>
    <row r="8" spans="1:66">
      <c r="B8" s="177" t="s">
        <v>116</v>
      </c>
      <c r="C8" s="163" t="s">
        <v>102</v>
      </c>
      <c r="D8" s="163">
        <v>51.0</v>
      </c>
      <c r="E8" s="163" t="s">
        <v>117</v>
      </c>
      <c r="F8" s="165">
        <v>0.0</v>
      </c>
      <c r="G8" s="180">
        <f>$D8*$F8</f>
        <v>0</v>
      </c>
      <c r="H8" s="180"/>
      <c r="I8" s="180"/>
      <c r="J8" s="184"/>
    </row>
    <row r="9" spans="1:66">
      <c r="B9" s="177" t="s">
        <v>116</v>
      </c>
      <c r="C9" s="163" t="s">
        <v>121</v>
      </c>
      <c r="D9" s="164">
        <v>1.0</v>
      </c>
      <c r="E9" s="163" t="s">
        <v>124</v>
      </c>
      <c r="F9" s="165">
        <v>6600.0</v>
      </c>
      <c r="G9" s="180">
        <f>$D9*$F9</f>
        <v>6600</v>
      </c>
      <c r="H9" s="180"/>
      <c r="I9" s="180"/>
      <c r="J9" s="184"/>
    </row>
    <row r="10" spans="1:66">
      <c r="B10" s="177" t="s">
        <v>116</v>
      </c>
      <c r="C10" s="163" t="s">
        <v>122</v>
      </c>
      <c r="D10" s="164">
        <v>0</v>
      </c>
      <c r="E10" s="163" t="s">
        <v>124</v>
      </c>
      <c r="F10" s="165">
        <v>6600.0</v>
      </c>
      <c r="G10" s="180">
        <f>$D10*$F10</f>
        <v>0</v>
      </c>
      <c r="H10" s="180"/>
      <c r="I10" s="180"/>
      <c r="J10" s="184"/>
    </row>
    <row r="11" spans="1:66">
      <c r="B11" s="177" t="s">
        <v>116</v>
      </c>
      <c r="C11" s="163" t="s">
        <v>123</v>
      </c>
      <c r="D11" s="164">
        <v>0</v>
      </c>
      <c r="E11" s="163" t="s">
        <v>124</v>
      </c>
      <c r="F11" s="165">
        <v>6600.0</v>
      </c>
      <c r="G11" s="180">
        <f>$D11*$F11</f>
        <v>0</v>
      </c>
      <c r="H11" s="180"/>
      <c r="I11" s="180"/>
      <c r="J11" s="184"/>
    </row>
    <row r="12" spans="1:66">
      <c r="B12" s="178" t="s">
        <v>116</v>
      </c>
      <c r="C12" s="166" t="s">
        <v>125</v>
      </c>
      <c r="D12" s="167">
        <v>1.0</v>
      </c>
      <c r="E12" s="166" t="s">
        <v>124</v>
      </c>
      <c r="F12" s="168">
        <v>4900.0</v>
      </c>
      <c r="G12" s="181">
        <f>$D12*$F12</f>
        <v>4900</v>
      </c>
      <c r="H12" s="181"/>
      <c r="I12" s="181"/>
      <c r="J12" s="185"/>
    </row>
    <row r="13" spans="1:66">
      <c r="B13" s="176" t="s">
        <v>56</v>
      </c>
      <c r="C13" s="161" t="s">
        <v>126</v>
      </c>
      <c r="D13" s="169">
        <v>0</v>
      </c>
      <c r="E13" s="161" t="s">
        <v>124</v>
      </c>
      <c r="F13" s="162">
        <v>4900.0</v>
      </c>
      <c r="G13" s="179">
        <f>$D13*$F13</f>
        <v>0</v>
      </c>
      <c r="H13" s="179">
        <f>sum($G13:$G26)</f>
        <v>40935</v>
      </c>
      <c r="I13" s="179">
        <f>$H13*0.20</f>
        <v>8187</v>
      </c>
      <c r="J13" s="183">
        <f>sum($H13:$I13)</f>
        <v>49122</v>
      </c>
    </row>
    <row r="14" spans="1:66">
      <c r="B14" s="177" t="s">
        <v>56</v>
      </c>
      <c r="C14" s="163" t="s">
        <v>122</v>
      </c>
      <c r="D14" s="164">
        <v>0</v>
      </c>
      <c r="E14" s="163" t="s">
        <v>124</v>
      </c>
      <c r="F14" s="165">
        <v>2900.0</v>
      </c>
      <c r="G14" s="180">
        <f>$D14*$F14</f>
        <v>0</v>
      </c>
      <c r="H14" s="180"/>
      <c r="I14" s="180"/>
      <c r="J14" s="184"/>
    </row>
    <row r="15" spans="1:66">
      <c r="B15" s="177" t="s">
        <v>56</v>
      </c>
      <c r="C15" s="163" t="s">
        <v>125</v>
      </c>
      <c r="D15" s="164">
        <v>1.0</v>
      </c>
      <c r="E15" s="163" t="s">
        <v>124</v>
      </c>
      <c r="F15" s="165">
        <v>4900.0</v>
      </c>
      <c r="G15" s="180">
        <f>$D15*$F15</f>
        <v>4900</v>
      </c>
      <c r="H15" s="180"/>
      <c r="I15" s="180"/>
      <c r="J15" s="184"/>
    </row>
    <row r="16" spans="1:66">
      <c r="B16" s="177" t="s">
        <v>56</v>
      </c>
      <c r="C16" s="163" t="s">
        <v>123</v>
      </c>
      <c r="D16" s="164">
        <v>0</v>
      </c>
      <c r="E16" s="163" t="s">
        <v>124</v>
      </c>
      <c r="F16" s="165">
        <v>2900.0</v>
      </c>
      <c r="G16" s="180">
        <f>$D16*$F16</f>
        <v>0</v>
      </c>
      <c r="H16" s="180"/>
      <c r="I16" s="180"/>
      <c r="J16" s="184"/>
    </row>
    <row r="17" spans="1:66">
      <c r="B17" s="177" t="s">
        <v>56</v>
      </c>
      <c r="C17" s="163" t="s">
        <v>86</v>
      </c>
      <c r="D17" s="163">
        <v>2172.0</v>
      </c>
      <c r="E17" s="163" t="s">
        <v>117</v>
      </c>
      <c r="F17" s="165">
        <v>11.0</v>
      </c>
      <c r="G17" s="180">
        <f>$D17*$F17</f>
        <v>23892</v>
      </c>
      <c r="H17" s="180"/>
      <c r="I17" s="180"/>
      <c r="J17" s="184"/>
    </row>
    <row r="18" spans="1:66">
      <c r="B18" s="177" t="s">
        <v>56</v>
      </c>
      <c r="C18" s="163" t="s">
        <v>118</v>
      </c>
      <c r="D18" s="163">
        <v>91.0</v>
      </c>
      <c r="E18" s="163" t="s">
        <v>117</v>
      </c>
      <c r="F18" s="165">
        <v>9.0</v>
      </c>
      <c r="G18" s="180">
        <f>$D18*$F18</f>
        <v>819</v>
      </c>
      <c r="H18" s="180"/>
      <c r="I18" s="180"/>
      <c r="J18" s="184"/>
    </row>
    <row r="19" spans="1:66">
      <c r="B19" s="177" t="s">
        <v>56</v>
      </c>
      <c r="C19" s="163" t="s">
        <v>119</v>
      </c>
      <c r="D19" s="163">
        <v>64.0</v>
      </c>
      <c r="E19" s="163" t="s">
        <v>117</v>
      </c>
      <c r="F19" s="165">
        <v>7.0</v>
      </c>
      <c r="G19" s="180">
        <f>$D19*$F19</f>
        <v>448</v>
      </c>
      <c r="H19" s="180"/>
      <c r="I19" s="180"/>
      <c r="J19" s="184"/>
    </row>
    <row r="20" spans="1:66">
      <c r="B20" s="177" t="s">
        <v>56</v>
      </c>
      <c r="C20" s="163" t="s">
        <v>120</v>
      </c>
      <c r="D20" s="163">
        <v>96.0</v>
      </c>
      <c r="E20" s="163" t="s">
        <v>117</v>
      </c>
      <c r="F20" s="165">
        <v>3.0</v>
      </c>
      <c r="G20" s="180">
        <f>$D20*$F20</f>
        <v>288</v>
      </c>
      <c r="H20" s="180"/>
      <c r="I20" s="180"/>
      <c r="J20" s="184"/>
    </row>
    <row r="21" spans="1:66">
      <c r="B21" s="177" t="s">
        <v>56</v>
      </c>
      <c r="C21" s="163" t="s">
        <v>100</v>
      </c>
      <c r="D21" s="163">
        <v>1596.0</v>
      </c>
      <c r="E21" s="163" t="s">
        <v>117</v>
      </c>
      <c r="F21" s="165">
        <v>3.0</v>
      </c>
      <c r="G21" s="180">
        <f>$D21*$F21</f>
        <v>4788</v>
      </c>
      <c r="H21" s="180"/>
      <c r="I21" s="180"/>
      <c r="J21" s="184"/>
    </row>
    <row r="22" spans="1:66">
      <c r="B22" s="177" t="s">
        <v>56</v>
      </c>
      <c r="C22" s="163" t="s">
        <v>102</v>
      </c>
      <c r="D22" s="163">
        <v>60.0</v>
      </c>
      <c r="E22" s="163" t="s">
        <v>117</v>
      </c>
      <c r="F22" s="165">
        <v>0.0</v>
      </c>
      <c r="G22" s="180">
        <f>$D22*$F22</f>
        <v>0</v>
      </c>
      <c r="H22" s="180"/>
      <c r="I22" s="180"/>
      <c r="J22" s="184"/>
    </row>
    <row r="23" spans="1:66">
      <c r="B23" s="177" t="s">
        <v>56</v>
      </c>
      <c r="C23" s="163" t="s">
        <v>127</v>
      </c>
      <c r="D23" s="164">
        <v>0</v>
      </c>
      <c r="E23" s="163" t="s">
        <v>124</v>
      </c>
      <c r="F23" s="165">
        <v>3260.0</v>
      </c>
      <c r="G23" s="180">
        <f>$D23*$F23</f>
        <v>0</v>
      </c>
      <c r="H23" s="180"/>
      <c r="I23" s="180"/>
      <c r="J23" s="184"/>
    </row>
    <row r="24" spans="1:66">
      <c r="B24" s="177" t="s">
        <v>56</v>
      </c>
      <c r="C24" s="163" t="s">
        <v>121</v>
      </c>
      <c r="D24" s="164">
        <v>1.0</v>
      </c>
      <c r="E24" s="163" t="s">
        <v>124</v>
      </c>
      <c r="F24" s="165">
        <v>2900.0</v>
      </c>
      <c r="G24" s="180">
        <f>$D24*$F24</f>
        <v>2900</v>
      </c>
      <c r="H24" s="180"/>
      <c r="I24" s="180"/>
      <c r="J24" s="184"/>
    </row>
    <row r="25" spans="1:66">
      <c r="B25" s="177" t="s">
        <v>56</v>
      </c>
      <c r="C25" s="163" t="s">
        <v>128</v>
      </c>
      <c r="D25" s="164">
        <v>0</v>
      </c>
      <c r="E25" s="163" t="s">
        <v>124</v>
      </c>
      <c r="F25" s="165">
        <v>6600.0</v>
      </c>
      <c r="G25" s="180">
        <f>$D25*$F25</f>
        <v>0</v>
      </c>
      <c r="H25" s="180"/>
      <c r="I25" s="180"/>
      <c r="J25" s="184"/>
    </row>
    <row r="26" spans="1:66">
      <c r="B26" s="178" t="s">
        <v>56</v>
      </c>
      <c r="C26" s="166" t="s">
        <v>129</v>
      </c>
      <c r="D26" s="167">
        <v>1.0</v>
      </c>
      <c r="E26" s="166" t="s">
        <v>124</v>
      </c>
      <c r="F26" s="168">
        <v>2900.0</v>
      </c>
      <c r="G26" s="181">
        <f>$D26*$F26</f>
        <v>2900</v>
      </c>
      <c r="H26" s="181"/>
      <c r="I26" s="181"/>
      <c r="J26" s="185"/>
    </row>
    <row r="27" spans="1:66">
      <c r="B27" s="176" t="s">
        <v>130</v>
      </c>
      <c r="C27" s="161" t="s">
        <v>125</v>
      </c>
      <c r="D27" s="169">
        <v>1.0</v>
      </c>
      <c r="E27" s="161" t="s">
        <v>124</v>
      </c>
      <c r="F27" s="162">
        <v>4900.0</v>
      </c>
      <c r="G27" s="179">
        <f>$D27*$F27</f>
        <v>4900</v>
      </c>
      <c r="H27" s="179">
        <f>sum($G27:$G38)</f>
        <v>50620</v>
      </c>
      <c r="I27" s="179">
        <f>$H27*0.20</f>
        <v>10124</v>
      </c>
      <c r="J27" s="183">
        <f>sum($H27:$I27)</f>
        <v>60744</v>
      </c>
    </row>
    <row r="28" spans="1:66">
      <c r="B28" s="177" t="s">
        <v>130</v>
      </c>
      <c r="C28" s="163" t="s">
        <v>86</v>
      </c>
      <c r="D28" s="163">
        <v>1180.0</v>
      </c>
      <c r="E28" s="163" t="s">
        <v>117</v>
      </c>
      <c r="F28" s="165">
        <v>28.0</v>
      </c>
      <c r="G28" s="180">
        <f>$D28*$F28</f>
        <v>33040</v>
      </c>
      <c r="H28" s="180"/>
      <c r="I28" s="180"/>
      <c r="J28" s="184"/>
    </row>
    <row r="29" spans="1:66">
      <c r="B29" s="177" t="s">
        <v>130</v>
      </c>
      <c r="C29" s="163" t="s">
        <v>118</v>
      </c>
      <c r="D29" s="163">
        <v>0</v>
      </c>
      <c r="E29" s="163" t="s">
        <v>117</v>
      </c>
      <c r="F29" s="165">
        <v>22.0</v>
      </c>
      <c r="G29" s="180">
        <f>$D29*$F29</f>
        <v>0</v>
      </c>
      <c r="H29" s="180"/>
      <c r="I29" s="180"/>
      <c r="J29" s="184"/>
    </row>
    <row r="30" spans="1:66">
      <c r="B30" s="177" t="s">
        <v>130</v>
      </c>
      <c r="C30" s="163" t="s">
        <v>119</v>
      </c>
      <c r="D30" s="163">
        <v>0</v>
      </c>
      <c r="E30" s="163" t="s">
        <v>117</v>
      </c>
      <c r="F30" s="165">
        <v>15.0</v>
      </c>
      <c r="G30" s="180">
        <f>$D30*$F30</f>
        <v>0</v>
      </c>
      <c r="H30" s="180"/>
      <c r="I30" s="180"/>
      <c r="J30" s="184"/>
    </row>
    <row r="31" spans="1:66">
      <c r="B31" s="177" t="s">
        <v>130</v>
      </c>
      <c r="C31" s="163" t="s">
        <v>120</v>
      </c>
      <c r="D31" s="163">
        <v>0</v>
      </c>
      <c r="E31" s="163" t="s">
        <v>117</v>
      </c>
      <c r="F31" s="165">
        <v>8.0</v>
      </c>
      <c r="G31" s="180">
        <f>$D31*$F31</f>
        <v>0</v>
      </c>
      <c r="H31" s="180"/>
      <c r="I31" s="180"/>
      <c r="J31" s="184"/>
    </row>
    <row r="32" spans="1:66">
      <c r="B32" s="177" t="s">
        <v>130</v>
      </c>
      <c r="C32" s="163" t="s">
        <v>100</v>
      </c>
      <c r="D32" s="163">
        <v>860.0</v>
      </c>
      <c r="E32" s="163" t="s">
        <v>117</v>
      </c>
      <c r="F32" s="165">
        <v>8.0</v>
      </c>
      <c r="G32" s="180">
        <f>$D32*$F32</f>
        <v>6880</v>
      </c>
      <c r="H32" s="180"/>
      <c r="I32" s="180"/>
      <c r="J32" s="184"/>
    </row>
    <row r="33" spans="1:66">
      <c r="B33" s="177" t="s">
        <v>130</v>
      </c>
      <c r="C33" s="163" t="s">
        <v>102</v>
      </c>
      <c r="D33" s="163">
        <v>0</v>
      </c>
      <c r="E33" s="163" t="s">
        <v>117</v>
      </c>
      <c r="F33" s="165">
        <v>0.0</v>
      </c>
      <c r="G33" s="180">
        <f>$D33*$F33</f>
        <v>0</v>
      </c>
      <c r="H33" s="180"/>
      <c r="I33" s="180"/>
      <c r="J33" s="184"/>
    </row>
    <row r="34" spans="1:66">
      <c r="B34" s="177" t="s">
        <v>130</v>
      </c>
      <c r="C34" s="163" t="s">
        <v>121</v>
      </c>
      <c r="D34" s="164">
        <v>1.0</v>
      </c>
      <c r="E34" s="163" t="s">
        <v>124</v>
      </c>
      <c r="F34" s="165">
        <v>5800.0</v>
      </c>
      <c r="G34" s="180">
        <f>$D34*$F34</f>
        <v>5800</v>
      </c>
      <c r="H34" s="180"/>
      <c r="I34" s="180"/>
      <c r="J34" s="184"/>
    </row>
    <row r="35" spans="1:66">
      <c r="B35" s="177" t="s">
        <v>130</v>
      </c>
      <c r="C35" s="163" t="s">
        <v>123</v>
      </c>
      <c r="D35" s="164">
        <v>0</v>
      </c>
      <c r="E35" s="163" t="s">
        <v>124</v>
      </c>
      <c r="F35" s="165">
        <v>5800.0</v>
      </c>
      <c r="G35" s="180">
        <f>$D35*$F35</f>
        <v>0</v>
      </c>
      <c r="H35" s="180"/>
      <c r="I35" s="180"/>
      <c r="J35" s="184"/>
    </row>
    <row r="36" spans="1:66">
      <c r="B36" s="177" t="s">
        <v>130</v>
      </c>
      <c r="C36" s="163" t="s">
        <v>126</v>
      </c>
      <c r="D36" s="164">
        <v>0</v>
      </c>
      <c r="E36" s="163" t="s">
        <v>124</v>
      </c>
      <c r="F36" s="165">
        <v>4900.0</v>
      </c>
      <c r="G36" s="180">
        <f>$D36*$F36</f>
        <v>0</v>
      </c>
      <c r="H36" s="180"/>
      <c r="I36" s="180"/>
      <c r="J36" s="184"/>
    </row>
    <row r="37" spans="1:66">
      <c r="B37" s="177" t="s">
        <v>130</v>
      </c>
      <c r="C37" s="163" t="s">
        <v>122</v>
      </c>
      <c r="D37" s="164">
        <v>0</v>
      </c>
      <c r="E37" s="163" t="s">
        <v>124</v>
      </c>
      <c r="F37" s="165">
        <v>5800.0</v>
      </c>
      <c r="G37" s="180">
        <f>$D37*$F37</f>
        <v>0</v>
      </c>
      <c r="H37" s="180"/>
      <c r="I37" s="180"/>
      <c r="J37" s="184"/>
    </row>
    <row r="38" spans="1:66">
      <c r="B38" s="178" t="s">
        <v>130</v>
      </c>
      <c r="C38" s="166" t="s">
        <v>127</v>
      </c>
      <c r="D38" s="167">
        <v>0</v>
      </c>
      <c r="E38" s="166" t="s">
        <v>124</v>
      </c>
      <c r="F38" s="168">
        <v>5290.0</v>
      </c>
      <c r="G38" s="181">
        <f>$D38*$F38</f>
        <v>0</v>
      </c>
      <c r="H38" s="181"/>
      <c r="I38" s="181"/>
      <c r="J38" s="185"/>
    </row>
    <row r="39" spans="1:66">
      <c r="B39" s="175" t="s">
        <v>61</v>
      </c>
      <c r="C39" s="170" t="s">
        <v>131</v>
      </c>
      <c r="D39" s="170">
        <v>0</v>
      </c>
      <c r="E39" s="170" t="s">
        <v>82</v>
      </c>
      <c r="F39" s="170">
        <v>0</v>
      </c>
      <c r="G39" s="182">
        <f>$D39*$F39</f>
        <v>0</v>
      </c>
      <c r="H39" s="182">
        <f>sum($G39:$G39)</f>
        <v>0</v>
      </c>
      <c r="I39" s="182">
        <f>$H39*0.20</f>
        <v>0</v>
      </c>
      <c r="J39" s="186">
        <f>sum($H39:$I39)</f>
        <v>0</v>
      </c>
    </row>
  </sheetData>
  <mergeCells>
    <mergeCell ref="B3:B12"/>
    <mergeCell ref="H3:H12"/>
    <mergeCell ref="I3:I12"/>
    <mergeCell ref="J3:J12"/>
    <mergeCell ref="B13:B26"/>
    <mergeCell ref="H13:H26"/>
    <mergeCell ref="I13:I26"/>
    <mergeCell ref="J13:J26"/>
    <mergeCell ref="B27:B38"/>
    <mergeCell ref="H27:H38"/>
    <mergeCell ref="I27:I38"/>
    <mergeCell ref="J27:J38"/>
    <mergeCell ref="B39:B39"/>
    <mergeCell ref="H39:H39"/>
    <mergeCell ref="I39:I39"/>
    <mergeCell ref="J39:J39"/>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