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<sst xmlns="http://schemas.openxmlformats.org/spreadsheetml/2006/main" uniqueCount="136">
  <si>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</si>
  <si>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</si>
  <si>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</si>
  <si>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</si>
  <si>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</si>
  <si>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</si>
  <si>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</si>
  <si>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</si>
  <si>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</si>
  <si>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</si>
  <si>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</si>
  <si>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</si>
  <si>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</si>
  <si>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</si>
  <si>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</si>
  <si>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</si>
  <si>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JobID:000061</t>
  </si>
  <si>
    <t>F</t>
  </si>
  <si>
    <t>制作　概算見積書</t>
  </si>
  <si>
    <t>執行
役員</t>
  </si>
  <si>
    <t>確認日</t>
  </si>
  <si>
    <t>課長
部長</t>
  </si>
  <si>
    <t>担当</t>
  </si>
  <si>
    <t>作成日</t>
  </si>
  <si>
    <t>#00000</t>
  </si>
  <si>
    <t>メトロロジ事業部様/TG</t>
  </si>
  <si>
    <t>WMスキャン練習問題</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</si>
  <si>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</si>
  <si>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</si>
  <si>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</si>
  <si>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</si>
  <si>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</si>
  <si>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</si>
  <si>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</si>
  <si>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</si>
  <si>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</si>
  <si>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</si>
  <si>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</si>
  <si>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</si>
  <si>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</si>
  <si>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</si>
  <si>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</si>
  <si>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</si>
  <si>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</si>
  <si>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</si>
  <si>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</si>
  <si>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</si>
  <si>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</si>
  <si>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</si>
  <si>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</si>
  <si>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</si>
  <si>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</si>
  <si>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</si>
  <si>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</si>
  <si>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</si>
  <si>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</si>
  <si>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</si>
  <si>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</si>
  <si>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</si>
  <si>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</si>
  <si>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</si>
  <si>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</si>
  <si>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</si>
  <si>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</si>
  <si>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</si>
  <si>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</si>
  <si>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</si>
  <si>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</si>
  <si>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</si>
  <si>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</si>
  <si>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</si>
  <si>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</si>
  <si>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</si>
  <si>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</si>
  <si>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</si>
  <si>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</si>
  <si>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</si>
  <si>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</si>
  <si>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</si>
  <si>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</si>
  <si>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</si>
  <si>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</si>
  <si>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</si>
  <si>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</si>
  <si>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</si>
  <si>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</si>
  <si>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</si>
  <si>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</si>
  <si>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</si>
  <si>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</si>
  <si>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</si>
  <si>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</si>
  <si>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</si>
  <si>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</si>
  <si>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</si>
  <si>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</si>
  <si>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</si>
  <si>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</si>
  <si>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</si>
  <si>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</si>
  <si>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</si>
  <si>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</si>
  <si>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</si>
  <si>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</si>
  <si>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</si>
  <si>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</si>
  <si>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</si>
  <si>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</si>
  <si>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</si>
  <si>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</si>
  <si>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</si>
  <si>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</si>
  <si>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</si>
  <si>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</si>
  <si>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</si>
  <si>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</si>
  <si>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</si>
  <si>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</si>
  <si>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</si>
  <si>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</si>
  <si>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</si>
  <si>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</si>
  <si>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</si>
  <si>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</si>
  <si>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</si>
  <si>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</si>
  <si>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</si>
  <si>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</si>
  <si>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</si>
  <si>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</si>
  <si>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</si>
  <si>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KMX</t>
  </si>
  <si>
    <t>KD</t>
  </si>
  <si>
    <t>KF</t>
  </si>
  <si>
    <t>KI</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</si>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</sst>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WMスキャン練習問題</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WMスキャン練習問題</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WMスキャン練習問題</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WMスキャン練習問題</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WMスキャン練習問題</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WMスキャン練習問題</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WMスキャン練習問題</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WMスキャン練習問題</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WMスキャン練習問題</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WMスキャン練習問題</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WMスキャン練習問題</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WMスキャン練習問題</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WMスキャン練習問題</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WMスキャン練習問題</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WMスキャン練習問題</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WMスキャン練習問題</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WMスキャン練習問題</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WMスキャン練習問題</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WMスキャン練習問題</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WMスキャン練習問題</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WMスキャン練習問題</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225869</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WMスキャン練習問題</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WMスキャン練習問題</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98"/>
  <sheetViews>
    <sheetView tabSelected="1" workbookViewId="0" zoomScale="85" zoomScaleNormal="70" view="pageBreakPreview" showGridLines="true" showRowColHeaders="1">
      <selection activeCell="G3" sqref="G3:J98"/>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135</v>
      </c>
      <c r="H2" s="172" t="s">
        <v>113</v>
      </c>
      <c r="I2" s="172" t="s">
        <v>114</v>
      </c>
      <c r="J2" s="173" t="s">
        <v>115</v>
      </c>
    </row>
    <row r="3" spans="1:66">
      <c r="B3" s="175" t="s">
        <v>116</v>
      </c>
      <c r="C3" s="161" t="s">
        <v>86</v>
      </c>
      <c r="D3" s="161">
        <v>891.0</v>
      </c>
      <c r="E3" s="161" t="s">
        <v>117</v>
      </c>
      <c r="F3" s="162">
        <v>17.0</v>
      </c>
      <c r="G3" s="178">
        <f>$D3*$F3</f>
        <v>15147</v>
      </c>
      <c r="H3" s="178">
        <f>sum($G3:$G12)</f>
        <v>20271</v>
      </c>
      <c r="I3" s="178">
        <f>$H3*0.20</f>
        <v>4054.2</v>
      </c>
      <c r="J3" s="181">
        <f>sum($H3:$I3)</f>
        <v>24325.2</v>
      </c>
    </row>
    <row r="4" spans="1:66">
      <c r="B4" s="176" t="s">
        <v>116</v>
      </c>
      <c r="C4" s="163" t="s">
        <v>118</v>
      </c>
      <c r="D4" s="163">
        <v>6.0</v>
      </c>
      <c r="E4" s="163" t="s">
        <v>117</v>
      </c>
      <c r="F4" s="165">
        <v>14.0</v>
      </c>
      <c r="G4" s="179">
        <f>$D4*$F4</f>
        <v>84</v>
      </c>
      <c r="H4" s="179"/>
      <c r="I4" s="179"/>
      <c r="J4" s="182"/>
    </row>
    <row r="5" spans="1:66">
      <c r="B5" s="176" t="s">
        <v>116</v>
      </c>
      <c r="C5" s="163" t="s">
        <v>119</v>
      </c>
      <c r="D5" s="163">
        <v>12.0</v>
      </c>
      <c r="E5" s="163" t="s">
        <v>117</v>
      </c>
      <c r="F5" s="165">
        <v>10.0</v>
      </c>
      <c r="G5" s="179">
        <f>$D5*$F5</f>
        <v>120</v>
      </c>
      <c r="H5" s="179"/>
      <c r="I5" s="179"/>
      <c r="J5" s="182"/>
    </row>
    <row r="6" spans="1:66">
      <c r="B6" s="176" t="s">
        <v>116</v>
      </c>
      <c r="C6" s="163" t="s">
        <v>120</v>
      </c>
      <c r="D6" s="163">
        <v>2.0</v>
      </c>
      <c r="E6" s="163" t="s">
        <v>117</v>
      </c>
      <c r="F6" s="165">
        <v>5.0</v>
      </c>
      <c r="G6" s="179">
        <f>$D6*$F6</f>
        <v>10</v>
      </c>
      <c r="H6" s="179"/>
      <c r="I6" s="179"/>
      <c r="J6" s="182"/>
    </row>
    <row r="7" spans="1:66">
      <c r="B7" s="176" t="s">
        <v>116</v>
      </c>
      <c r="C7" s="163" t="s">
        <v>100</v>
      </c>
      <c r="D7" s="163">
        <v>2.0</v>
      </c>
      <c r="E7" s="163" t="s">
        <v>117</v>
      </c>
      <c r="F7" s="165">
        <v>5.0</v>
      </c>
      <c r="G7" s="179">
        <f>$D7*$F7</f>
        <v>10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0</v>
      </c>
      <c r="E9" s="163" t="s">
        <v>124</v>
      </c>
      <c r="F9" s="165">
        <v>6600.0</v>
      </c>
      <c r="G9" s="179">
        <f>$D9*$F9</f>
        <v>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1.0</v>
      </c>
      <c r="E12" s="166" t="s">
        <v>124</v>
      </c>
      <c r="F12" s="168">
        <v>4900.0</v>
      </c>
      <c r="G12" s="180">
        <f>$D12*$F12</f>
        <v>4900</v>
      </c>
      <c r="H12" s="180"/>
      <c r="I12" s="180"/>
      <c r="J12" s="183"/>
    </row>
    <row r="13" spans="1:66">
      <c r="B13" s="175" t="s">
        <v>56</v>
      </c>
      <c r="C13" s="161" t="s">
        <v>126</v>
      </c>
      <c r="D13" s="169">
        <v>0</v>
      </c>
      <c r="E13" s="161" t="s">
        <v>124</v>
      </c>
      <c r="F13" s="162">
        <v>4900.0</v>
      </c>
      <c r="G13" s="178">
        <f>$D13*$F13</f>
        <v>0</v>
      </c>
      <c r="H13" s="178">
        <f>sum($G13:$G26)</f>
        <v>20605</v>
      </c>
      <c r="I13" s="178">
        <f>$H13*0.20</f>
        <v>4121</v>
      </c>
      <c r="J13" s="181">
        <f>sum($H13:$I13)</f>
        <v>24726</v>
      </c>
    </row>
    <row r="14" spans="1:66">
      <c r="B14" s="176" t="s">
        <v>56</v>
      </c>
      <c r="C14" s="163" t="s">
        <v>122</v>
      </c>
      <c r="D14" s="164">
        <v>0</v>
      </c>
      <c r="E14" s="163" t="s">
        <v>124</v>
      </c>
      <c r="F14" s="165">
        <v>2900.0</v>
      </c>
      <c r="G14" s="179">
        <f>$D14*$F14</f>
        <v>0</v>
      </c>
      <c r="H14" s="179"/>
      <c r="I14" s="179"/>
      <c r="J14" s="182"/>
    </row>
    <row r="15" spans="1:66">
      <c r="B15" s="176" t="s">
        <v>56</v>
      </c>
      <c r="C15" s="163" t="s">
        <v>125</v>
      </c>
      <c r="D15" s="164">
        <v>1.0</v>
      </c>
      <c r="E15" s="163" t="s">
        <v>124</v>
      </c>
      <c r="F15" s="165">
        <v>4900.0</v>
      </c>
      <c r="G15" s="179">
        <f>$D15*$F15</f>
        <v>4900</v>
      </c>
      <c r="H15" s="179"/>
      <c r="I15" s="179"/>
      <c r="J15" s="182"/>
    </row>
    <row r="16" spans="1:66">
      <c r="B16" s="176" t="s">
        <v>56</v>
      </c>
      <c r="C16" s="163" t="s">
        <v>123</v>
      </c>
      <c r="D16" s="164">
        <v>0</v>
      </c>
      <c r="E16" s="163" t="s">
        <v>124</v>
      </c>
      <c r="F16" s="165">
        <v>2900.0</v>
      </c>
      <c r="G16" s="179">
        <f>$D16*$F16</f>
        <v>0</v>
      </c>
      <c r="H16" s="179"/>
      <c r="I16" s="179"/>
      <c r="J16" s="182"/>
    </row>
    <row r="17" spans="1:66">
      <c r="B17" s="176" t="s">
        <v>56</v>
      </c>
      <c r="C17" s="163" t="s">
        <v>86</v>
      </c>
      <c r="D17" s="163">
        <v>868.0</v>
      </c>
      <c r="E17" s="163" t="s">
        <v>117</v>
      </c>
      <c r="F17" s="165">
        <v>11.0</v>
      </c>
      <c r="G17" s="179">
        <f>$D17*$F17</f>
        <v>9548</v>
      </c>
      <c r="H17" s="179"/>
      <c r="I17" s="179"/>
      <c r="J17" s="182"/>
    </row>
    <row r="18" spans="1:66">
      <c r="B18" s="176" t="s">
        <v>56</v>
      </c>
      <c r="C18" s="163" t="s">
        <v>118</v>
      </c>
      <c r="D18" s="163">
        <v>29.0</v>
      </c>
      <c r="E18" s="163" t="s">
        <v>117</v>
      </c>
      <c r="F18" s="165">
        <v>9.0</v>
      </c>
      <c r="G18" s="179">
        <f>$D18*$F18</f>
        <v>261</v>
      </c>
      <c r="H18" s="179"/>
      <c r="I18" s="179"/>
      <c r="J18" s="182"/>
    </row>
    <row r="19" spans="1:66">
      <c r="B19" s="176" t="s">
        <v>56</v>
      </c>
      <c r="C19" s="163" t="s">
        <v>119</v>
      </c>
      <c r="D19" s="163">
        <v>12.0</v>
      </c>
      <c r="E19" s="163" t="s">
        <v>117</v>
      </c>
      <c r="F19" s="165">
        <v>7.0</v>
      </c>
      <c r="G19" s="179">
        <f>$D19*$F19</f>
        <v>84</v>
      </c>
      <c r="H19" s="179"/>
      <c r="I19" s="179"/>
      <c r="J19" s="182"/>
    </row>
    <row r="20" spans="1:66">
      <c r="B20" s="176" t="s">
        <v>56</v>
      </c>
      <c r="C20" s="163" t="s">
        <v>120</v>
      </c>
      <c r="D20" s="163">
        <v>2.0</v>
      </c>
      <c r="E20" s="163" t="s">
        <v>117</v>
      </c>
      <c r="F20" s="165">
        <v>3.0</v>
      </c>
      <c r="G20" s="179">
        <f>$D20*$F20</f>
        <v>6</v>
      </c>
      <c r="H20" s="179"/>
      <c r="I20" s="179"/>
      <c r="J20" s="182"/>
    </row>
    <row r="21" spans="1:66">
      <c r="B21" s="176" t="s">
        <v>56</v>
      </c>
      <c r="C21" s="163" t="s">
        <v>100</v>
      </c>
      <c r="D21" s="163">
        <v>2.0</v>
      </c>
      <c r="E21" s="163" t="s">
        <v>117</v>
      </c>
      <c r="F21" s="165">
        <v>3.0</v>
      </c>
      <c r="G21" s="179">
        <f>$D21*$F21</f>
        <v>6</v>
      </c>
      <c r="H21" s="179"/>
      <c r="I21" s="179"/>
      <c r="J21" s="182"/>
    </row>
    <row r="22" spans="1:66">
      <c r="B22" s="176" t="s">
        <v>56</v>
      </c>
      <c r="C22" s="163" t="s">
        <v>102</v>
      </c>
      <c r="D22" s="163">
        <v>0</v>
      </c>
      <c r="E22" s="163" t="s">
        <v>117</v>
      </c>
      <c r="F22" s="165">
        <v>0.0</v>
      </c>
      <c r="G22" s="179">
        <f>$D22*$F22</f>
        <v>0</v>
      </c>
      <c r="H22" s="179"/>
      <c r="I22" s="179"/>
      <c r="J22" s="182"/>
    </row>
    <row r="23" spans="1:66">
      <c r="B23" s="176" t="s">
        <v>56</v>
      </c>
      <c r="C23" s="163" t="s">
        <v>127</v>
      </c>
      <c r="D23" s="164">
        <v>0</v>
      </c>
      <c r="E23" s="163" t="s">
        <v>124</v>
      </c>
      <c r="F23" s="165">
        <v>3260.0</v>
      </c>
      <c r="G23" s="179">
        <f>$D23*$F23</f>
        <v>0</v>
      </c>
      <c r="H23" s="179"/>
      <c r="I23" s="179"/>
      <c r="J23" s="182"/>
    </row>
    <row r="24" spans="1:66">
      <c r="B24" s="176" t="s">
        <v>56</v>
      </c>
      <c r="C24" s="163" t="s">
        <v>121</v>
      </c>
      <c r="D24" s="164">
        <v>1.0</v>
      </c>
      <c r="E24" s="163" t="s">
        <v>124</v>
      </c>
      <c r="F24" s="165">
        <v>2900.0</v>
      </c>
      <c r="G24" s="179">
        <f>$D24*$F24</f>
        <v>2900</v>
      </c>
      <c r="H24" s="179"/>
      <c r="I24" s="179"/>
      <c r="J24" s="182"/>
    </row>
    <row r="25" spans="1:66">
      <c r="B25" s="176" t="s">
        <v>56</v>
      </c>
      <c r="C25" s="163" t="s">
        <v>128</v>
      </c>
      <c r="D25" s="164">
        <v>0</v>
      </c>
      <c r="E25" s="163" t="s">
        <v>124</v>
      </c>
      <c r="F25" s="165">
        <v>6600.0</v>
      </c>
      <c r="G25" s="179">
        <f>$D25*$F25</f>
        <v>0</v>
      </c>
      <c r="H25" s="179"/>
      <c r="I25" s="179"/>
      <c r="J25" s="182"/>
    </row>
    <row r="26" spans="1:66">
      <c r="B26" s="177" t="s">
        <v>56</v>
      </c>
      <c r="C26" s="166" t="s">
        <v>129</v>
      </c>
      <c r="D26" s="167">
        <v>1.0</v>
      </c>
      <c r="E26" s="166" t="s">
        <v>124</v>
      </c>
      <c r="F26" s="168">
        <v>2900.0</v>
      </c>
      <c r="G26" s="180">
        <f>$D26*$F26</f>
        <v>2900</v>
      </c>
      <c r="H26" s="180"/>
      <c r="I26" s="180"/>
      <c r="J26" s="183"/>
    </row>
    <row r="27" spans="1:66">
      <c r="B27" s="175" t="s">
        <v>55</v>
      </c>
      <c r="C27" s="161" t="s">
        <v>125</v>
      </c>
      <c r="D27" s="169">
        <v>1.0</v>
      </c>
      <c r="E27" s="161" t="s">
        <v>124</v>
      </c>
      <c r="F27" s="162">
        <v>4900.0</v>
      </c>
      <c r="G27" s="178">
        <f>$D27*$F27</f>
        <v>4900</v>
      </c>
      <c r="H27" s="178">
        <f>sum($G27:$G38)</f>
        <v>23959</v>
      </c>
      <c r="I27" s="178">
        <f>$H27*0.20</f>
        <v>4791.8</v>
      </c>
      <c r="J27" s="181">
        <f>sum($H27:$I27)</f>
        <v>28750.8</v>
      </c>
    </row>
    <row r="28" spans="1:66">
      <c r="B28" s="176" t="s">
        <v>55</v>
      </c>
      <c r="C28" s="163" t="s">
        <v>86</v>
      </c>
      <c r="D28" s="163">
        <v>886.0</v>
      </c>
      <c r="E28" s="163" t="s">
        <v>117</v>
      </c>
      <c r="F28" s="165">
        <v>16.0</v>
      </c>
      <c r="G28" s="179">
        <f>$D28*$F28</f>
        <v>14176</v>
      </c>
      <c r="H28" s="179"/>
      <c r="I28" s="179"/>
      <c r="J28" s="182"/>
    </row>
    <row r="29" spans="1:66">
      <c r="B29" s="176" t="s">
        <v>55</v>
      </c>
      <c r="C29" s="163" t="s">
        <v>118</v>
      </c>
      <c r="D29" s="163">
        <v>11.0</v>
      </c>
      <c r="E29" s="163" t="s">
        <v>117</v>
      </c>
      <c r="F29" s="165">
        <v>13.0</v>
      </c>
      <c r="G29" s="179">
        <f>$D29*$F29</f>
        <v>143</v>
      </c>
      <c r="H29" s="179"/>
      <c r="I29" s="179"/>
      <c r="J29" s="182"/>
    </row>
    <row r="30" spans="1:66">
      <c r="B30" s="176" t="s">
        <v>55</v>
      </c>
      <c r="C30" s="163" t="s">
        <v>119</v>
      </c>
      <c r="D30" s="163">
        <v>12.0</v>
      </c>
      <c r="E30" s="163" t="s">
        <v>117</v>
      </c>
      <c r="F30" s="165">
        <v>10.0</v>
      </c>
      <c r="G30" s="179">
        <f>$D30*$F30</f>
        <v>120</v>
      </c>
      <c r="H30" s="179"/>
      <c r="I30" s="179"/>
      <c r="J30" s="182"/>
    </row>
    <row r="31" spans="1:66">
      <c r="B31" s="176" t="s">
        <v>55</v>
      </c>
      <c r="C31" s="163" t="s">
        <v>120</v>
      </c>
      <c r="D31" s="163">
        <v>2.0</v>
      </c>
      <c r="E31" s="163" t="s">
        <v>117</v>
      </c>
      <c r="F31" s="165">
        <v>5.0</v>
      </c>
      <c r="G31" s="179">
        <f>$D31*$F31</f>
        <v>10</v>
      </c>
      <c r="H31" s="179"/>
      <c r="I31" s="179"/>
      <c r="J31" s="182"/>
    </row>
    <row r="32" spans="1:66">
      <c r="B32" s="176" t="s">
        <v>55</v>
      </c>
      <c r="C32" s="163" t="s">
        <v>100</v>
      </c>
      <c r="D32" s="163">
        <v>2.0</v>
      </c>
      <c r="E32" s="163" t="s">
        <v>117</v>
      </c>
      <c r="F32" s="165">
        <v>5.0</v>
      </c>
      <c r="G32" s="179">
        <f>$D32*$F32</f>
        <v>10</v>
      </c>
      <c r="H32" s="179"/>
      <c r="I32" s="179"/>
      <c r="J32" s="182"/>
    </row>
    <row r="33" spans="1:66">
      <c r="B33" s="176" t="s">
        <v>55</v>
      </c>
      <c r="C33" s="163" t="s">
        <v>102</v>
      </c>
      <c r="D33" s="163">
        <v>0</v>
      </c>
      <c r="E33" s="163" t="s">
        <v>117</v>
      </c>
      <c r="F33" s="165">
        <v>0.0</v>
      </c>
      <c r="G33" s="179">
        <f>$D33*$F33</f>
        <v>0</v>
      </c>
      <c r="H33" s="179"/>
      <c r="I33" s="179"/>
      <c r="J33" s="182"/>
    </row>
    <row r="34" spans="1:66">
      <c r="B34" s="176" t="s">
        <v>55</v>
      </c>
      <c r="C34" s="163" t="s">
        <v>121</v>
      </c>
      <c r="D34" s="164">
        <v>1.0</v>
      </c>
      <c r="E34" s="163" t="s">
        <v>124</v>
      </c>
      <c r="F34" s="165">
        <v>4600.0</v>
      </c>
      <c r="G34" s="179">
        <f>$D34*$F34</f>
        <v>4600</v>
      </c>
      <c r="H34" s="179"/>
      <c r="I34" s="179"/>
      <c r="J34" s="182"/>
    </row>
    <row r="35" spans="1:66">
      <c r="B35" s="176" t="s">
        <v>55</v>
      </c>
      <c r="C35" s="163" t="s">
        <v>123</v>
      </c>
      <c r="D35" s="164">
        <v>0</v>
      </c>
      <c r="E35" s="163" t="s">
        <v>124</v>
      </c>
      <c r="F35" s="165">
        <v>4600.0</v>
      </c>
      <c r="G35" s="179">
        <f>$D35*$F35</f>
        <v>0</v>
      </c>
      <c r="H35" s="179"/>
      <c r="I35" s="179"/>
      <c r="J35" s="182"/>
    </row>
    <row r="36" spans="1:66">
      <c r="B36" s="176" t="s">
        <v>55</v>
      </c>
      <c r="C36" s="163" t="s">
        <v>126</v>
      </c>
      <c r="D36" s="164">
        <v>0</v>
      </c>
      <c r="E36" s="163" t="s">
        <v>124</v>
      </c>
      <c r="F36" s="165">
        <v>4900.0</v>
      </c>
      <c r="G36" s="179">
        <f>$D36*$F36</f>
        <v>0</v>
      </c>
      <c r="H36" s="179"/>
      <c r="I36" s="179"/>
      <c r="J36" s="182"/>
    </row>
    <row r="37" spans="1:66">
      <c r="B37" s="176" t="s">
        <v>55</v>
      </c>
      <c r="C37" s="163" t="s">
        <v>122</v>
      </c>
      <c r="D37" s="164">
        <v>0</v>
      </c>
      <c r="E37" s="163" t="s">
        <v>124</v>
      </c>
      <c r="F37" s="165">
        <v>4600.0</v>
      </c>
      <c r="G37" s="179">
        <f>$D37*$F37</f>
        <v>0</v>
      </c>
      <c r="H37" s="179"/>
      <c r="I37" s="179"/>
      <c r="J37" s="182"/>
    </row>
    <row r="38" spans="1:66">
      <c r="B38" s="177" t="s">
        <v>55</v>
      </c>
      <c r="C38" s="166" t="s">
        <v>127</v>
      </c>
      <c r="D38" s="167">
        <v>0</v>
      </c>
      <c r="E38" s="166" t="s">
        <v>124</v>
      </c>
      <c r="F38" s="168">
        <v>4450.0</v>
      </c>
      <c r="G38" s="180">
        <f>$D38*$F38</f>
        <v>0</v>
      </c>
      <c r="H38" s="180"/>
      <c r="I38" s="180"/>
      <c r="J38" s="183"/>
    </row>
    <row r="39" spans="1:66">
      <c r="B39" s="175" t="s">
        <v>130</v>
      </c>
      <c r="C39" s="161" t="s">
        <v>125</v>
      </c>
      <c r="D39" s="169">
        <v>1.0</v>
      </c>
      <c r="E39" s="161" t="s">
        <v>124</v>
      </c>
      <c r="F39" s="162">
        <v>4900.0</v>
      </c>
      <c r="G39" s="178">
        <f>$D39*$F39</f>
        <v>4900</v>
      </c>
      <c r="H39" s="178">
        <f>sum($G39:$G50)</f>
        <v>4900</v>
      </c>
      <c r="I39" s="178">
        <f>$H39*0.20</f>
        <v>980</v>
      </c>
      <c r="J39" s="181">
        <f>sum($H39:$I39)</f>
        <v>5880</v>
      </c>
    </row>
    <row r="40" spans="1:66">
      <c r="B40" s="176" t="s">
        <v>130</v>
      </c>
      <c r="C40" s="163" t="s">
        <v>102</v>
      </c>
      <c r="D40" s="163">
        <v>0</v>
      </c>
      <c r="E40" s="163" t="s">
        <v>117</v>
      </c>
      <c r="F40" s="165">
        <v>0.0</v>
      </c>
      <c r="G40" s="179">
        <f>$D40*$F40</f>
        <v>0</v>
      </c>
      <c r="H40" s="179"/>
      <c r="I40" s="179"/>
      <c r="J40" s="182"/>
    </row>
    <row r="41" spans="1:66">
      <c r="B41" s="176" t="s">
        <v>130</v>
      </c>
      <c r="C41" s="163" t="s">
        <v>126</v>
      </c>
      <c r="D41" s="164">
        <v>0</v>
      </c>
      <c r="E41" s="163" t="s">
        <v>124</v>
      </c>
      <c r="F41" s="165">
        <v>4900.0</v>
      </c>
      <c r="G41" s="179">
        <f>$D41*$F41</f>
        <v>0</v>
      </c>
      <c r="H41" s="179"/>
      <c r="I41" s="179"/>
      <c r="J41" s="182"/>
    </row>
    <row r="42" spans="1:66">
      <c r="B42" s="176" t="s">
        <v>130</v>
      </c>
      <c r="C42" s="163" t="s">
        <v>86</v>
      </c>
      <c r="D42" s="163">
        <v>0</v>
      </c>
      <c r="E42" s="163" t="s">
        <v>117</v>
      </c>
      <c r="F42" s="165">
        <v>17.0</v>
      </c>
      <c r="G42" s="179">
        <f>$D42*$F42</f>
        <v>0</v>
      </c>
      <c r="H42" s="179"/>
      <c r="I42" s="179"/>
      <c r="J42" s="182"/>
    </row>
    <row r="43" spans="1:66">
      <c r="B43" s="176" t="s">
        <v>130</v>
      </c>
      <c r="C43" s="163" t="s">
        <v>118</v>
      </c>
      <c r="D43" s="163">
        <v>0</v>
      </c>
      <c r="E43" s="163" t="s">
        <v>117</v>
      </c>
      <c r="F43" s="165">
        <v>14.0</v>
      </c>
      <c r="G43" s="179">
        <f>$D43*$F43</f>
        <v>0</v>
      </c>
      <c r="H43" s="179"/>
      <c r="I43" s="179"/>
      <c r="J43" s="182"/>
    </row>
    <row r="44" spans="1:66">
      <c r="B44" s="176" t="s">
        <v>130</v>
      </c>
      <c r="C44" s="163" t="s">
        <v>119</v>
      </c>
      <c r="D44" s="163">
        <v>0</v>
      </c>
      <c r="E44" s="163" t="s">
        <v>117</v>
      </c>
      <c r="F44" s="165">
        <v>10.0</v>
      </c>
      <c r="G44" s="179">
        <f>$D44*$F44</f>
        <v>0</v>
      </c>
      <c r="H44" s="179"/>
      <c r="I44" s="179"/>
      <c r="J44" s="182"/>
    </row>
    <row r="45" spans="1:66">
      <c r="B45" s="176" t="s">
        <v>130</v>
      </c>
      <c r="C45" s="163" t="s">
        <v>120</v>
      </c>
      <c r="D45" s="163">
        <v>0</v>
      </c>
      <c r="E45" s="163" t="s">
        <v>117</v>
      </c>
      <c r="F45" s="165">
        <v>5.0</v>
      </c>
      <c r="G45" s="179">
        <f>$D45*$F45</f>
        <v>0</v>
      </c>
      <c r="H45" s="179"/>
      <c r="I45" s="179"/>
      <c r="J45" s="182"/>
    </row>
    <row r="46" spans="1:66">
      <c r="B46" s="176" t="s">
        <v>130</v>
      </c>
      <c r="C46" s="163" t="s">
        <v>100</v>
      </c>
      <c r="D46" s="163">
        <v>0</v>
      </c>
      <c r="E46" s="163" t="s">
        <v>117</v>
      </c>
      <c r="F46" s="165">
        <v>5.0</v>
      </c>
      <c r="G46" s="179">
        <f>$D46*$F46</f>
        <v>0</v>
      </c>
      <c r="H46" s="179"/>
      <c r="I46" s="179"/>
      <c r="J46" s="182"/>
    </row>
    <row r="47" spans="1:66">
      <c r="B47" s="176" t="s">
        <v>130</v>
      </c>
      <c r="C47" s="163" t="s">
        <v>121</v>
      </c>
      <c r="D47" s="164">
        <v>0</v>
      </c>
      <c r="E47" s="163" t="s">
        <v>124</v>
      </c>
      <c r="F47" s="165">
        <v>6600.0</v>
      </c>
      <c r="G47" s="179">
        <f>$D47*$F47</f>
        <v>0</v>
      </c>
      <c r="H47" s="179"/>
      <c r="I47" s="179"/>
      <c r="J47" s="182"/>
    </row>
    <row r="48" spans="1:66">
      <c r="B48" s="176" t="s">
        <v>130</v>
      </c>
      <c r="C48" s="163" t="s">
        <v>123</v>
      </c>
      <c r="D48" s="164">
        <v>0</v>
      </c>
      <c r="E48" s="163" t="s">
        <v>124</v>
      </c>
      <c r="F48" s="165">
        <v>6600.0</v>
      </c>
      <c r="G48" s="179">
        <f>$D48*$F48</f>
        <v>0</v>
      </c>
      <c r="H48" s="179"/>
      <c r="I48" s="179"/>
      <c r="J48" s="182"/>
    </row>
    <row r="49" spans="1:66">
      <c r="B49" s="176" t="s">
        <v>130</v>
      </c>
      <c r="C49" s="163" t="s">
        <v>122</v>
      </c>
      <c r="D49" s="164">
        <v>0</v>
      </c>
      <c r="E49" s="163" t="s">
        <v>124</v>
      </c>
      <c r="F49" s="165">
        <v>6600.0</v>
      </c>
      <c r="G49" s="179">
        <f>$D49*$F49</f>
        <v>0</v>
      </c>
      <c r="H49" s="179"/>
      <c r="I49" s="179"/>
      <c r="J49" s="182"/>
    </row>
    <row r="50" spans="1:66">
      <c r="B50" s="177" t="s">
        <v>130</v>
      </c>
      <c r="C50" s="166" t="s">
        <v>127</v>
      </c>
      <c r="D50" s="167">
        <v>0</v>
      </c>
      <c r="E50" s="166" t="s">
        <v>124</v>
      </c>
      <c r="F50" s="168">
        <v>5850.0</v>
      </c>
      <c r="G50" s="180">
        <f>$D50*$F50</f>
        <v>0</v>
      </c>
      <c r="H50" s="180"/>
      <c r="I50" s="180"/>
      <c r="J50" s="183"/>
    </row>
    <row r="51" spans="1:66">
      <c r="B51" s="175" t="s">
        <v>131</v>
      </c>
      <c r="C51" s="161" t="s">
        <v>126</v>
      </c>
      <c r="D51" s="169">
        <v>0</v>
      </c>
      <c r="E51" s="161" t="s">
        <v>124</v>
      </c>
      <c r="F51" s="162">
        <v>4900.0</v>
      </c>
      <c r="G51" s="178">
        <f>$D51*$F51</f>
        <v>0</v>
      </c>
      <c r="H51" s="178">
        <f>sum($G51:$G62)</f>
        <v>19995</v>
      </c>
      <c r="I51" s="178">
        <f>$H51*0.20</f>
        <v>3999</v>
      </c>
      <c r="J51" s="181">
        <f>sum($H51:$I51)</f>
        <v>23994</v>
      </c>
    </row>
    <row r="52" spans="1:66">
      <c r="B52" s="176" t="s">
        <v>131</v>
      </c>
      <c r="C52" s="163" t="s">
        <v>102</v>
      </c>
      <c r="D52" s="163">
        <v>0</v>
      </c>
      <c r="E52" s="163" t="s">
        <v>117</v>
      </c>
      <c r="F52" s="165">
        <v>0.0</v>
      </c>
      <c r="G52" s="179">
        <f>$D52*$F52</f>
        <v>0</v>
      </c>
      <c r="H52" s="179"/>
      <c r="I52" s="179"/>
      <c r="J52" s="182"/>
    </row>
    <row r="53" spans="1:66">
      <c r="B53" s="176" t="s">
        <v>131</v>
      </c>
      <c r="C53" s="163" t="s">
        <v>125</v>
      </c>
      <c r="D53" s="164">
        <v>1.0</v>
      </c>
      <c r="E53" s="163" t="s">
        <v>124</v>
      </c>
      <c r="F53" s="165">
        <v>4900.0</v>
      </c>
      <c r="G53" s="179">
        <f>$D53*$F53</f>
        <v>4900</v>
      </c>
      <c r="H53" s="179"/>
      <c r="I53" s="179"/>
      <c r="J53" s="182"/>
    </row>
    <row r="54" spans="1:66">
      <c r="B54" s="176" t="s">
        <v>131</v>
      </c>
      <c r="C54" s="163" t="s">
        <v>123</v>
      </c>
      <c r="D54" s="164">
        <v>0</v>
      </c>
      <c r="E54" s="163" t="s">
        <v>124</v>
      </c>
      <c r="F54" s="165">
        <v>4600.0</v>
      </c>
      <c r="G54" s="179">
        <f>$D54*$F54</f>
        <v>0</v>
      </c>
      <c r="H54" s="179"/>
      <c r="I54" s="179"/>
      <c r="J54" s="182"/>
    </row>
    <row r="55" spans="1:66">
      <c r="B55" s="176" t="s">
        <v>131</v>
      </c>
      <c r="C55" s="163" t="s">
        <v>122</v>
      </c>
      <c r="D55" s="164">
        <v>0</v>
      </c>
      <c r="E55" s="163" t="s">
        <v>124</v>
      </c>
      <c r="F55" s="165">
        <v>4600.0</v>
      </c>
      <c r="G55" s="179">
        <f>$D55*$F55</f>
        <v>0</v>
      </c>
      <c r="H55" s="179"/>
      <c r="I55" s="179"/>
      <c r="J55" s="182"/>
    </row>
    <row r="56" spans="1:66">
      <c r="B56" s="176" t="s">
        <v>131</v>
      </c>
      <c r="C56" s="163" t="s">
        <v>86</v>
      </c>
      <c r="D56" s="163">
        <v>456.0</v>
      </c>
      <c r="E56" s="163" t="s">
        <v>117</v>
      </c>
      <c r="F56" s="165">
        <v>23.0</v>
      </c>
      <c r="G56" s="179">
        <f>$D56*$F56</f>
        <v>10488</v>
      </c>
      <c r="H56" s="179"/>
      <c r="I56" s="179"/>
      <c r="J56" s="182"/>
    </row>
    <row r="57" spans="1:66">
      <c r="B57" s="176" t="s">
        <v>131</v>
      </c>
      <c r="C57" s="163" t="s">
        <v>118</v>
      </c>
      <c r="D57" s="163">
        <v>0</v>
      </c>
      <c r="E57" s="163" t="s">
        <v>117</v>
      </c>
      <c r="F57" s="165">
        <v>18.0</v>
      </c>
      <c r="G57" s="179">
        <f>$D57*$F57</f>
        <v>0</v>
      </c>
      <c r="H57" s="179"/>
      <c r="I57" s="179"/>
      <c r="J57" s="182"/>
    </row>
    <row r="58" spans="1:66">
      <c r="B58" s="176" t="s">
        <v>131</v>
      </c>
      <c r="C58" s="163" t="s">
        <v>119</v>
      </c>
      <c r="D58" s="163">
        <v>0</v>
      </c>
      <c r="E58" s="163" t="s">
        <v>117</v>
      </c>
      <c r="F58" s="165">
        <v>13.0</v>
      </c>
      <c r="G58" s="179">
        <f>$D58*$F58</f>
        <v>0</v>
      </c>
      <c r="H58" s="179"/>
      <c r="I58" s="179"/>
      <c r="J58" s="182"/>
    </row>
    <row r="59" spans="1:66">
      <c r="B59" s="176" t="s">
        <v>131</v>
      </c>
      <c r="C59" s="163" t="s">
        <v>120</v>
      </c>
      <c r="D59" s="163">
        <v>0</v>
      </c>
      <c r="E59" s="163" t="s">
        <v>117</v>
      </c>
      <c r="F59" s="165">
        <v>7.0</v>
      </c>
      <c r="G59" s="179">
        <f>$D59*$F59</f>
        <v>0</v>
      </c>
      <c r="H59" s="179"/>
      <c r="I59" s="179"/>
      <c r="J59" s="182"/>
    </row>
    <row r="60" spans="1:66">
      <c r="B60" s="176" t="s">
        <v>131</v>
      </c>
      <c r="C60" s="163" t="s">
        <v>100</v>
      </c>
      <c r="D60" s="163">
        <v>1.0</v>
      </c>
      <c r="E60" s="163" t="s">
        <v>117</v>
      </c>
      <c r="F60" s="165">
        <v>7.0</v>
      </c>
      <c r="G60" s="179">
        <f>$D60*$F60</f>
        <v>7</v>
      </c>
      <c r="H60" s="179"/>
      <c r="I60" s="179"/>
      <c r="J60" s="182"/>
    </row>
    <row r="61" spans="1:66">
      <c r="B61" s="176" t="s">
        <v>131</v>
      </c>
      <c r="C61" s="163" t="s">
        <v>127</v>
      </c>
      <c r="D61" s="164">
        <v>0</v>
      </c>
      <c r="E61" s="163" t="s">
        <v>124</v>
      </c>
      <c r="F61" s="165">
        <v>4600.0</v>
      </c>
      <c r="G61" s="179">
        <f>$D61*$F61</f>
        <v>0</v>
      </c>
      <c r="H61" s="179"/>
      <c r="I61" s="179"/>
      <c r="J61" s="182"/>
    </row>
    <row r="62" spans="1:66">
      <c r="B62" s="177" t="s">
        <v>131</v>
      </c>
      <c r="C62" s="166" t="s">
        <v>121</v>
      </c>
      <c r="D62" s="167">
        <v>1.0</v>
      </c>
      <c r="E62" s="166" t="s">
        <v>124</v>
      </c>
      <c r="F62" s="168">
        <v>4600.0</v>
      </c>
      <c r="G62" s="180">
        <f>$D62*$F62</f>
        <v>4600</v>
      </c>
      <c r="H62" s="180"/>
      <c r="I62" s="180"/>
      <c r="J62" s="183"/>
    </row>
    <row r="63" spans="1:66">
      <c r="B63" s="175" t="s">
        <v>132</v>
      </c>
      <c r="C63" s="161" t="s">
        <v>125</v>
      </c>
      <c r="D63" s="169">
        <v>1.0</v>
      </c>
      <c r="E63" s="161" t="s">
        <v>124</v>
      </c>
      <c r="F63" s="162">
        <v>4900.0</v>
      </c>
      <c r="G63" s="178">
        <f>$D63*$F63</f>
        <v>4900</v>
      </c>
      <c r="H63" s="178">
        <f>sum($G63:$G74)</f>
        <v>23476</v>
      </c>
      <c r="I63" s="178">
        <f>$H63*0.20</f>
        <v>4695.2</v>
      </c>
      <c r="J63" s="181">
        <f>sum($H63:$I63)</f>
        <v>28171.2</v>
      </c>
    </row>
    <row r="64" spans="1:66">
      <c r="B64" s="176" t="s">
        <v>132</v>
      </c>
      <c r="C64" s="163" t="s">
        <v>86</v>
      </c>
      <c r="D64" s="163">
        <v>456.0</v>
      </c>
      <c r="E64" s="163" t="s">
        <v>117</v>
      </c>
      <c r="F64" s="165">
        <v>28.0</v>
      </c>
      <c r="G64" s="179">
        <f>$D64*$F64</f>
        <v>12768</v>
      </c>
      <c r="H64" s="179"/>
      <c r="I64" s="179"/>
      <c r="J64" s="182"/>
    </row>
    <row r="65" spans="1:66">
      <c r="B65" s="176" t="s">
        <v>132</v>
      </c>
      <c r="C65" s="163" t="s">
        <v>118</v>
      </c>
      <c r="D65" s="163">
        <v>0</v>
      </c>
      <c r="E65" s="163" t="s">
        <v>117</v>
      </c>
      <c r="F65" s="165">
        <v>22.0</v>
      </c>
      <c r="G65" s="179">
        <f>$D65*$F65</f>
        <v>0</v>
      </c>
      <c r="H65" s="179"/>
      <c r="I65" s="179"/>
      <c r="J65" s="182"/>
    </row>
    <row r="66" spans="1:66">
      <c r="B66" s="176" t="s">
        <v>132</v>
      </c>
      <c r="C66" s="163" t="s">
        <v>119</v>
      </c>
      <c r="D66" s="163">
        <v>0</v>
      </c>
      <c r="E66" s="163" t="s">
        <v>117</v>
      </c>
      <c r="F66" s="165">
        <v>15.0</v>
      </c>
      <c r="G66" s="179">
        <f>$D66*$F66</f>
        <v>0</v>
      </c>
      <c r="H66" s="179"/>
      <c r="I66" s="179"/>
      <c r="J66" s="182"/>
    </row>
    <row r="67" spans="1:66">
      <c r="B67" s="176" t="s">
        <v>132</v>
      </c>
      <c r="C67" s="163" t="s">
        <v>120</v>
      </c>
      <c r="D67" s="163">
        <v>0</v>
      </c>
      <c r="E67" s="163" t="s">
        <v>117</v>
      </c>
      <c r="F67" s="165">
        <v>8.0</v>
      </c>
      <c r="G67" s="179">
        <f>$D67*$F67</f>
        <v>0</v>
      </c>
      <c r="H67" s="179"/>
      <c r="I67" s="179"/>
      <c r="J67" s="182"/>
    </row>
    <row r="68" spans="1:66">
      <c r="B68" s="176" t="s">
        <v>132</v>
      </c>
      <c r="C68" s="163" t="s">
        <v>100</v>
      </c>
      <c r="D68" s="163">
        <v>1.0</v>
      </c>
      <c r="E68" s="163" t="s">
        <v>117</v>
      </c>
      <c r="F68" s="165">
        <v>8.0</v>
      </c>
      <c r="G68" s="179">
        <f>$D68*$F68</f>
        <v>8</v>
      </c>
      <c r="H68" s="179"/>
      <c r="I68" s="179"/>
      <c r="J68" s="182"/>
    </row>
    <row r="69" spans="1:66">
      <c r="B69" s="176" t="s">
        <v>132</v>
      </c>
      <c r="C69" s="163" t="s">
        <v>102</v>
      </c>
      <c r="D69" s="163">
        <v>0</v>
      </c>
      <c r="E69" s="163" t="s">
        <v>117</v>
      </c>
      <c r="F69" s="165">
        <v>0.0</v>
      </c>
      <c r="G69" s="179">
        <f>$D69*$F69</f>
        <v>0</v>
      </c>
      <c r="H69" s="179"/>
      <c r="I69" s="179"/>
      <c r="J69" s="182"/>
    </row>
    <row r="70" spans="1:66">
      <c r="B70" s="176" t="s">
        <v>132</v>
      </c>
      <c r="C70" s="163" t="s">
        <v>121</v>
      </c>
      <c r="D70" s="164">
        <v>1.0</v>
      </c>
      <c r="E70" s="163" t="s">
        <v>124</v>
      </c>
      <c r="F70" s="165">
        <v>5800.0</v>
      </c>
      <c r="G70" s="179">
        <f>$D70*$F70</f>
        <v>5800</v>
      </c>
      <c r="H70" s="179"/>
      <c r="I70" s="179"/>
      <c r="J70" s="182"/>
    </row>
    <row r="71" spans="1:66">
      <c r="B71" s="176" t="s">
        <v>132</v>
      </c>
      <c r="C71" s="163" t="s">
        <v>123</v>
      </c>
      <c r="D71" s="164">
        <v>0</v>
      </c>
      <c r="E71" s="163" t="s">
        <v>124</v>
      </c>
      <c r="F71" s="165">
        <v>5800.0</v>
      </c>
      <c r="G71" s="179">
        <f>$D71*$F71</f>
        <v>0</v>
      </c>
      <c r="H71" s="179"/>
      <c r="I71" s="179"/>
      <c r="J71" s="182"/>
    </row>
    <row r="72" spans="1:66">
      <c r="B72" s="176" t="s">
        <v>132</v>
      </c>
      <c r="C72" s="163" t="s">
        <v>126</v>
      </c>
      <c r="D72" s="164">
        <v>0</v>
      </c>
      <c r="E72" s="163" t="s">
        <v>124</v>
      </c>
      <c r="F72" s="165">
        <v>4900.0</v>
      </c>
      <c r="G72" s="179">
        <f>$D72*$F72</f>
        <v>0</v>
      </c>
      <c r="H72" s="179"/>
      <c r="I72" s="179"/>
      <c r="J72" s="182"/>
    </row>
    <row r="73" spans="1:66">
      <c r="B73" s="176" t="s">
        <v>132</v>
      </c>
      <c r="C73" s="163" t="s">
        <v>122</v>
      </c>
      <c r="D73" s="164">
        <v>0</v>
      </c>
      <c r="E73" s="163" t="s">
        <v>124</v>
      </c>
      <c r="F73" s="165">
        <v>5800.0</v>
      </c>
      <c r="G73" s="179">
        <f>$D73*$F73</f>
        <v>0</v>
      </c>
      <c r="H73" s="179"/>
      <c r="I73" s="179"/>
      <c r="J73" s="182"/>
    </row>
    <row r="74" spans="1:66">
      <c r="B74" s="177" t="s">
        <v>132</v>
      </c>
      <c r="C74" s="166" t="s">
        <v>127</v>
      </c>
      <c r="D74" s="167">
        <v>0</v>
      </c>
      <c r="E74" s="166" t="s">
        <v>124</v>
      </c>
      <c r="F74" s="168">
        <v>5290.0</v>
      </c>
      <c r="G74" s="180">
        <f>$D74*$F74</f>
        <v>0</v>
      </c>
      <c r="H74" s="180"/>
      <c r="I74" s="180"/>
      <c r="J74" s="183"/>
    </row>
    <row r="75" spans="1:66">
      <c r="B75" s="175" t="s">
        <v>133</v>
      </c>
      <c r="C75" s="161" t="s">
        <v>125</v>
      </c>
      <c r="D75" s="169">
        <v>1.0</v>
      </c>
      <c r="E75" s="161" t="s">
        <v>124</v>
      </c>
      <c r="F75" s="162">
        <v>4900.0</v>
      </c>
      <c r="G75" s="178">
        <f>$D75*$F75</f>
        <v>4900</v>
      </c>
      <c r="H75" s="178">
        <f>sum($G75:$G86)</f>
        <v>23476</v>
      </c>
      <c r="I75" s="178">
        <f>$H75*0.20</f>
        <v>4695.2</v>
      </c>
      <c r="J75" s="181">
        <f>sum($H75:$I75)</f>
        <v>28171.2</v>
      </c>
    </row>
    <row r="76" spans="1:66">
      <c r="B76" s="176" t="s">
        <v>133</v>
      </c>
      <c r="C76" s="163" t="s">
        <v>86</v>
      </c>
      <c r="D76" s="163">
        <v>456.0</v>
      </c>
      <c r="E76" s="163" t="s">
        <v>117</v>
      </c>
      <c r="F76" s="165">
        <v>28.0</v>
      </c>
      <c r="G76" s="179">
        <f>$D76*$F76</f>
        <v>12768</v>
      </c>
      <c r="H76" s="179"/>
      <c r="I76" s="179"/>
      <c r="J76" s="182"/>
    </row>
    <row r="77" spans="1:66">
      <c r="B77" s="176" t="s">
        <v>133</v>
      </c>
      <c r="C77" s="163" t="s">
        <v>118</v>
      </c>
      <c r="D77" s="163">
        <v>0</v>
      </c>
      <c r="E77" s="163" t="s">
        <v>117</v>
      </c>
      <c r="F77" s="165">
        <v>22.0</v>
      </c>
      <c r="G77" s="179">
        <f>$D77*$F77</f>
        <v>0</v>
      </c>
      <c r="H77" s="179"/>
      <c r="I77" s="179"/>
      <c r="J77" s="182"/>
    </row>
    <row r="78" spans="1:66">
      <c r="B78" s="176" t="s">
        <v>133</v>
      </c>
      <c r="C78" s="163" t="s">
        <v>119</v>
      </c>
      <c r="D78" s="163">
        <v>0</v>
      </c>
      <c r="E78" s="163" t="s">
        <v>117</v>
      </c>
      <c r="F78" s="165">
        <v>15.0</v>
      </c>
      <c r="G78" s="179">
        <f>$D78*$F78</f>
        <v>0</v>
      </c>
      <c r="H78" s="179"/>
      <c r="I78" s="179"/>
      <c r="J78" s="182"/>
    </row>
    <row r="79" spans="1:66">
      <c r="B79" s="176" t="s">
        <v>133</v>
      </c>
      <c r="C79" s="163" t="s">
        <v>120</v>
      </c>
      <c r="D79" s="163">
        <v>0</v>
      </c>
      <c r="E79" s="163" t="s">
        <v>117</v>
      </c>
      <c r="F79" s="165">
        <v>8.0</v>
      </c>
      <c r="G79" s="179">
        <f>$D79*$F79</f>
        <v>0</v>
      </c>
      <c r="H79" s="179"/>
      <c r="I79" s="179"/>
      <c r="J79" s="182"/>
    </row>
    <row r="80" spans="1:66">
      <c r="B80" s="176" t="s">
        <v>133</v>
      </c>
      <c r="C80" s="163" t="s">
        <v>100</v>
      </c>
      <c r="D80" s="163">
        <v>1.0</v>
      </c>
      <c r="E80" s="163" t="s">
        <v>117</v>
      </c>
      <c r="F80" s="165">
        <v>8.0</v>
      </c>
      <c r="G80" s="179">
        <f>$D80*$F80</f>
        <v>8</v>
      </c>
      <c r="H80" s="179"/>
      <c r="I80" s="179"/>
      <c r="J80" s="182"/>
    </row>
    <row r="81" spans="1:66">
      <c r="B81" s="176" t="s">
        <v>133</v>
      </c>
      <c r="C81" s="163" t="s">
        <v>102</v>
      </c>
      <c r="D81" s="163">
        <v>0</v>
      </c>
      <c r="E81" s="163" t="s">
        <v>117</v>
      </c>
      <c r="F81" s="165">
        <v>0.0</v>
      </c>
      <c r="G81" s="179">
        <f>$D81*$F81</f>
        <v>0</v>
      </c>
      <c r="H81" s="179"/>
      <c r="I81" s="179"/>
      <c r="J81" s="182"/>
    </row>
    <row r="82" spans="1:66">
      <c r="B82" s="176" t="s">
        <v>133</v>
      </c>
      <c r="C82" s="163" t="s">
        <v>121</v>
      </c>
      <c r="D82" s="164">
        <v>1.0</v>
      </c>
      <c r="E82" s="163" t="s">
        <v>124</v>
      </c>
      <c r="F82" s="165">
        <v>5800.0</v>
      </c>
      <c r="G82" s="179">
        <f>$D82*$F82</f>
        <v>5800</v>
      </c>
      <c r="H82" s="179"/>
      <c r="I82" s="179"/>
      <c r="J82" s="182"/>
    </row>
    <row r="83" spans="1:66">
      <c r="B83" s="176" t="s">
        <v>133</v>
      </c>
      <c r="C83" s="163" t="s">
        <v>123</v>
      </c>
      <c r="D83" s="164">
        <v>0</v>
      </c>
      <c r="E83" s="163" t="s">
        <v>124</v>
      </c>
      <c r="F83" s="165">
        <v>5800.0</v>
      </c>
      <c r="G83" s="179">
        <f>$D83*$F83</f>
        <v>0</v>
      </c>
      <c r="H83" s="179"/>
      <c r="I83" s="179"/>
      <c r="J83" s="182"/>
    </row>
    <row r="84" spans="1:66">
      <c r="B84" s="176" t="s">
        <v>133</v>
      </c>
      <c r="C84" s="163" t="s">
        <v>126</v>
      </c>
      <c r="D84" s="164">
        <v>0</v>
      </c>
      <c r="E84" s="163" t="s">
        <v>124</v>
      </c>
      <c r="F84" s="165">
        <v>4900.0</v>
      </c>
      <c r="G84" s="179">
        <f>$D84*$F84</f>
        <v>0</v>
      </c>
      <c r="H84" s="179"/>
      <c r="I84" s="179"/>
      <c r="J84" s="182"/>
    </row>
    <row r="85" spans="1:66">
      <c r="B85" s="176" t="s">
        <v>133</v>
      </c>
      <c r="C85" s="163" t="s">
        <v>122</v>
      </c>
      <c r="D85" s="164">
        <v>0</v>
      </c>
      <c r="E85" s="163" t="s">
        <v>124</v>
      </c>
      <c r="F85" s="165">
        <v>5800.0</v>
      </c>
      <c r="G85" s="179">
        <f>$D85*$F85</f>
        <v>0</v>
      </c>
      <c r="H85" s="179"/>
      <c r="I85" s="179"/>
      <c r="J85" s="182"/>
    </row>
    <row r="86" spans="1:66">
      <c r="B86" s="177" t="s">
        <v>133</v>
      </c>
      <c r="C86" s="166" t="s">
        <v>127</v>
      </c>
      <c r="D86" s="167">
        <v>0</v>
      </c>
      <c r="E86" s="166" t="s">
        <v>124</v>
      </c>
      <c r="F86" s="168">
        <v>5290.0</v>
      </c>
      <c r="G86" s="180">
        <f>$D86*$F86</f>
        <v>0</v>
      </c>
      <c r="H86" s="180"/>
      <c r="I86" s="180"/>
      <c r="J86" s="183"/>
    </row>
    <row r="87" spans="1:66">
      <c r="B87" s="175" t="s">
        <v>134</v>
      </c>
      <c r="C87" s="161" t="s">
        <v>125</v>
      </c>
      <c r="D87" s="169">
        <v>1.0</v>
      </c>
      <c r="E87" s="161" t="s">
        <v>124</v>
      </c>
      <c r="F87" s="162">
        <v>4900.0</v>
      </c>
      <c r="G87" s="178">
        <f>$D87*$F87</f>
        <v>4900</v>
      </c>
      <c r="H87" s="178">
        <f>sum($G87:$G98)</f>
        <v>20451</v>
      </c>
      <c r="I87" s="178">
        <f>$H87*0.20</f>
        <v>4090.2</v>
      </c>
      <c r="J87" s="181">
        <f>sum($H87:$I87)</f>
        <v>24541.2</v>
      </c>
    </row>
    <row r="88" spans="1:66">
      <c r="B88" s="176" t="s">
        <v>134</v>
      </c>
      <c r="C88" s="163" t="s">
        <v>86</v>
      </c>
      <c r="D88" s="163">
        <v>456.0</v>
      </c>
      <c r="E88" s="163" t="s">
        <v>117</v>
      </c>
      <c r="F88" s="165">
        <v>24.0</v>
      </c>
      <c r="G88" s="179">
        <f>$D88*$F88</f>
        <v>10944</v>
      </c>
      <c r="H88" s="179"/>
      <c r="I88" s="179"/>
      <c r="J88" s="182"/>
    </row>
    <row r="89" spans="1:66">
      <c r="B89" s="176" t="s">
        <v>134</v>
      </c>
      <c r="C89" s="163" t="s">
        <v>118</v>
      </c>
      <c r="D89" s="163">
        <v>0</v>
      </c>
      <c r="E89" s="163" t="s">
        <v>117</v>
      </c>
      <c r="F89" s="165">
        <v>19.0</v>
      </c>
      <c r="G89" s="179">
        <f>$D89*$F89</f>
        <v>0</v>
      </c>
      <c r="H89" s="179"/>
      <c r="I89" s="179"/>
      <c r="J89" s="182"/>
    </row>
    <row r="90" spans="1:66">
      <c r="B90" s="176" t="s">
        <v>134</v>
      </c>
      <c r="C90" s="163" t="s">
        <v>119</v>
      </c>
      <c r="D90" s="163">
        <v>0</v>
      </c>
      <c r="E90" s="163" t="s">
        <v>117</v>
      </c>
      <c r="F90" s="165">
        <v>13.0</v>
      </c>
      <c r="G90" s="179">
        <f>$D90*$F90</f>
        <v>0</v>
      </c>
      <c r="H90" s="179"/>
      <c r="I90" s="179"/>
      <c r="J90" s="182"/>
    </row>
    <row r="91" spans="1:66">
      <c r="B91" s="176" t="s">
        <v>134</v>
      </c>
      <c r="C91" s="163" t="s">
        <v>120</v>
      </c>
      <c r="D91" s="163">
        <v>0</v>
      </c>
      <c r="E91" s="163" t="s">
        <v>117</v>
      </c>
      <c r="F91" s="165">
        <v>7.0</v>
      </c>
      <c r="G91" s="179">
        <f>$D91*$F91</f>
        <v>0</v>
      </c>
      <c r="H91" s="179"/>
      <c r="I91" s="179"/>
      <c r="J91" s="182"/>
    </row>
    <row r="92" spans="1:66">
      <c r="B92" s="176" t="s">
        <v>134</v>
      </c>
      <c r="C92" s="163" t="s">
        <v>100</v>
      </c>
      <c r="D92" s="163">
        <v>1.0</v>
      </c>
      <c r="E92" s="163" t="s">
        <v>117</v>
      </c>
      <c r="F92" s="165">
        <v>7.0</v>
      </c>
      <c r="G92" s="179">
        <f>$D92*$F92</f>
        <v>7</v>
      </c>
      <c r="H92" s="179"/>
      <c r="I92" s="179"/>
      <c r="J92" s="182"/>
    </row>
    <row r="93" spans="1:66">
      <c r="B93" s="176" t="s">
        <v>134</v>
      </c>
      <c r="C93" s="163" t="s">
        <v>102</v>
      </c>
      <c r="D93" s="163">
        <v>0</v>
      </c>
      <c r="E93" s="163" t="s">
        <v>117</v>
      </c>
      <c r="F93" s="165">
        <v>0.0</v>
      </c>
      <c r="G93" s="179">
        <f>$D93*$F93</f>
        <v>0</v>
      </c>
      <c r="H93" s="179"/>
      <c r="I93" s="179"/>
      <c r="J93" s="182"/>
    </row>
    <row r="94" spans="1:66">
      <c r="B94" s="176" t="s">
        <v>134</v>
      </c>
      <c r="C94" s="163" t="s">
        <v>121</v>
      </c>
      <c r="D94" s="164">
        <v>1.0</v>
      </c>
      <c r="E94" s="163" t="s">
        <v>124</v>
      </c>
      <c r="F94" s="165">
        <v>4600.0</v>
      </c>
      <c r="G94" s="179">
        <f>$D94*$F94</f>
        <v>4600</v>
      </c>
      <c r="H94" s="179"/>
      <c r="I94" s="179"/>
      <c r="J94" s="182"/>
    </row>
    <row r="95" spans="1:66">
      <c r="B95" s="176" t="s">
        <v>134</v>
      </c>
      <c r="C95" s="163" t="s">
        <v>123</v>
      </c>
      <c r="D95" s="164">
        <v>0</v>
      </c>
      <c r="E95" s="163" t="s">
        <v>124</v>
      </c>
      <c r="F95" s="165">
        <v>4600.0</v>
      </c>
      <c r="G95" s="179">
        <f>$D95*$F95</f>
        <v>0</v>
      </c>
      <c r="H95" s="179"/>
      <c r="I95" s="179"/>
      <c r="J95" s="182"/>
    </row>
    <row r="96" spans="1:66">
      <c r="B96" s="176" t="s">
        <v>134</v>
      </c>
      <c r="C96" s="163" t="s">
        <v>126</v>
      </c>
      <c r="D96" s="164">
        <v>0</v>
      </c>
      <c r="E96" s="163" t="s">
        <v>124</v>
      </c>
      <c r="F96" s="165">
        <v>4900.0</v>
      </c>
      <c r="G96" s="179">
        <f>$D96*$F96</f>
        <v>0</v>
      </c>
      <c r="H96" s="179"/>
      <c r="I96" s="179"/>
      <c r="J96" s="182"/>
    </row>
    <row r="97" spans="1:66">
      <c r="B97" s="176" t="s">
        <v>134</v>
      </c>
      <c r="C97" s="163" t="s">
        <v>122</v>
      </c>
      <c r="D97" s="164">
        <v>0</v>
      </c>
      <c r="E97" s="163" t="s">
        <v>124</v>
      </c>
      <c r="F97" s="165">
        <v>4600.0</v>
      </c>
      <c r="G97" s="179">
        <f>$D97*$F97</f>
        <v>0</v>
      </c>
      <c r="H97" s="179"/>
      <c r="I97" s="179"/>
      <c r="J97" s="182"/>
    </row>
    <row r="98" spans="1:66">
      <c r="B98" s="177" t="s">
        <v>134</v>
      </c>
      <c r="C98" s="166" t="s">
        <v>127</v>
      </c>
      <c r="D98" s="167">
        <v>0</v>
      </c>
      <c r="E98" s="166" t="s">
        <v>124</v>
      </c>
      <c r="F98" s="168">
        <v>4450.0</v>
      </c>
      <c r="G98" s="180">
        <f>$D98*$F98</f>
        <v>0</v>
      </c>
      <c r="H98" s="180"/>
      <c r="I98" s="180"/>
      <c r="J98" s="183"/>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6"/>
    <mergeCell ref="H75:H86"/>
    <mergeCell ref="I75:I86"/>
    <mergeCell ref="J75:J86"/>
    <mergeCell ref="B87:B98"/>
    <mergeCell ref="H87:H98"/>
    <mergeCell ref="I87:I98"/>
    <mergeCell ref="J87:J98"/>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