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<sst xmlns="http://schemas.openxmlformats.org/spreadsheetml/2006/main" uniqueCount="129">
  <si>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</si>
  <si>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</si>
  <si>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</si>
  <si>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</si>
  <si>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</si>
  <si>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</si>
  <si>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</si>
  <si>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</si>
  <si>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</si>
  <si>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</si>
  <si>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</si>
  <si>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</si>
  <si>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</si>
  <si>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</si>
  <si>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</si>
  <si>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</si>
  <si>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JobID:000064</t>
  </si>
  <si>
    <t>F</t>
  </si>
  <si>
    <t>制作　概算見積書</t>
  </si>
  <si>
    <t>執行
役員</t>
  </si>
  <si>
    <t>確認日</t>
  </si>
  <si>
    <t>課長
部長</t>
  </si>
  <si>
    <t>担当</t>
  </si>
  <si>
    <t>作成日</t>
  </si>
  <si>
    <t>#00000</t>
  </si>
  <si>
    <t>自動認識事業部様/TG</t>
  </si>
  <si>
    <t>自動 技術資料（KMX）</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</si>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</sst>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自動 技術資料（KMX）</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自動認識事業部様/TG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自動 技術資料（KMX）</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自動 技術資料（KMX）</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自動 技術資料（KMX）</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自動 技術資料（KMX）</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自動 技術資料（KMX）</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自動 技術資料（KMX）</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自動 技術資料（KMX）</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自動 技術資料（KMX）</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自動 技術資料（KMX）</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自動 技術資料（KMX）</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自動 技術資料（KMX）</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自動 技術資料（KMX）</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自動 技術資料（KMX）</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自動 技術資料（KMX）</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自動 技術資料（KMX）</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自動 技術資料（KMX）</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自動 技術資料（KMX）</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自動 技術資料（KMX）</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自動 技術資料（KMX）</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自動 技術資料（KMX）</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116347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自動 技術資料（KMX）</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自動 技術資料（KMX）</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50"/>
  <sheetViews>
    <sheetView tabSelected="1" workbookViewId="0" zoomScale="85" zoomScaleNormal="70" view="pageBreakPreview" showGridLines="true" showRowColHeaders="1">
      <selection activeCell="G3" sqref="G3:J5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0</v>
      </c>
      <c r="E3" s="161" t="s">
        <v>118</v>
      </c>
      <c r="F3" s="163">
        <v>4900.0</v>
      </c>
      <c r="G3" s="178">
        <f>$D3*$F3</f>
        <v>0</v>
      </c>
      <c r="H3" s="178">
        <f>sum($G3:$G14)</f>
        <v>34155</v>
      </c>
      <c r="I3" s="178">
        <f>$H3*0.20</f>
        <v>6831</v>
      </c>
      <c r="J3" s="181">
        <f>sum($H3:$I3)</f>
        <v>40986</v>
      </c>
    </row>
    <row r="4" spans="1:66">
      <c r="B4" s="176" t="s">
        <v>116</v>
      </c>
      <c r="C4" s="164" t="s">
        <v>102</v>
      </c>
      <c r="D4" s="164">
        <v>23.0</v>
      </c>
      <c r="E4" s="164" t="s">
        <v>126</v>
      </c>
      <c r="F4" s="166">
        <v>0.0</v>
      </c>
      <c r="G4" s="179">
        <f>$D4*$F4</f>
        <v>0</v>
      </c>
      <c r="H4" s="179"/>
      <c r="I4" s="179"/>
      <c r="J4" s="182"/>
    </row>
    <row r="5" spans="1:66">
      <c r="B5" s="176" t="s">
        <v>116</v>
      </c>
      <c r="C5" s="164" t="s">
        <v>119</v>
      </c>
      <c r="D5" s="165">
        <v>1.0</v>
      </c>
      <c r="E5" s="164" t="s">
        <v>118</v>
      </c>
      <c r="F5" s="166">
        <v>4900.0</v>
      </c>
      <c r="G5" s="179">
        <f>$D5*$F5</f>
        <v>4900</v>
      </c>
      <c r="H5" s="179"/>
      <c r="I5" s="179"/>
      <c r="J5" s="182"/>
    </row>
    <row r="6" spans="1:66">
      <c r="B6" s="176" t="s">
        <v>116</v>
      </c>
      <c r="C6" s="164" t="s">
        <v>120</v>
      </c>
      <c r="D6" s="165">
        <v>0</v>
      </c>
      <c r="E6" s="164" t="s">
        <v>118</v>
      </c>
      <c r="F6" s="166">
        <v>4600.0</v>
      </c>
      <c r="G6" s="179">
        <f>$D6*$F6</f>
        <v>0</v>
      </c>
      <c r="H6" s="179"/>
      <c r="I6" s="179"/>
      <c r="J6" s="182"/>
    </row>
    <row r="7" spans="1:66">
      <c r="B7" s="176" t="s">
        <v>116</v>
      </c>
      <c r="C7" s="164" t="s">
        <v>121</v>
      </c>
      <c r="D7" s="165">
        <v>0</v>
      </c>
      <c r="E7" s="164" t="s">
        <v>118</v>
      </c>
      <c r="F7" s="166">
        <v>4600.0</v>
      </c>
      <c r="G7" s="179">
        <f>$D7*$F7</f>
        <v>0</v>
      </c>
      <c r="H7" s="179"/>
      <c r="I7" s="179"/>
      <c r="J7" s="182"/>
    </row>
    <row r="8" spans="1:66">
      <c r="B8" s="176" t="s">
        <v>116</v>
      </c>
      <c r="C8" s="164" t="s">
        <v>86</v>
      </c>
      <c r="D8" s="164">
        <v>978.0</v>
      </c>
      <c r="E8" s="164" t="s">
        <v>126</v>
      </c>
      <c r="F8" s="166">
        <v>23.0</v>
      </c>
      <c r="G8" s="179">
        <f>$D8*$F8</f>
        <v>22494</v>
      </c>
      <c r="H8" s="179"/>
      <c r="I8" s="179"/>
      <c r="J8" s="182"/>
    </row>
    <row r="9" spans="1:66">
      <c r="B9" s="176" t="s">
        <v>116</v>
      </c>
      <c r="C9" s="164" t="s">
        <v>122</v>
      </c>
      <c r="D9" s="164">
        <v>10.0</v>
      </c>
      <c r="E9" s="164" t="s">
        <v>126</v>
      </c>
      <c r="F9" s="166">
        <v>18.0</v>
      </c>
      <c r="G9" s="179">
        <f>$D9*$F9</f>
        <v>180</v>
      </c>
      <c r="H9" s="179"/>
      <c r="I9" s="179"/>
      <c r="J9" s="182"/>
    </row>
    <row r="10" spans="1:66">
      <c r="B10" s="176" t="s">
        <v>116</v>
      </c>
      <c r="C10" s="164" t="s">
        <v>123</v>
      </c>
      <c r="D10" s="164">
        <v>42.0</v>
      </c>
      <c r="E10" s="164" t="s">
        <v>126</v>
      </c>
      <c r="F10" s="166">
        <v>13.0</v>
      </c>
      <c r="G10" s="179">
        <f>$D10*$F10</f>
        <v>546</v>
      </c>
      <c r="H10" s="179"/>
      <c r="I10" s="179"/>
      <c r="J10" s="182"/>
    </row>
    <row r="11" spans="1:66">
      <c r="B11" s="176" t="s">
        <v>116</v>
      </c>
      <c r="C11" s="164" t="s">
        <v>124</v>
      </c>
      <c r="D11" s="164">
        <v>76.0</v>
      </c>
      <c r="E11" s="164" t="s">
        <v>126</v>
      </c>
      <c r="F11" s="166">
        <v>7.0</v>
      </c>
      <c r="G11" s="179">
        <f>$D11*$F11</f>
        <v>532</v>
      </c>
      <c r="H11" s="179"/>
      <c r="I11" s="179"/>
      <c r="J11" s="182"/>
    </row>
    <row r="12" spans="1:66">
      <c r="B12" s="176" t="s">
        <v>116</v>
      </c>
      <c r="C12" s="164" t="s">
        <v>100</v>
      </c>
      <c r="D12" s="164">
        <v>129.0</v>
      </c>
      <c r="E12" s="164" t="s">
        <v>126</v>
      </c>
      <c r="F12" s="166">
        <v>7.0</v>
      </c>
      <c r="G12" s="179">
        <f>$D12*$F12</f>
        <v>903</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1.0</v>
      </c>
      <c r="E14" s="167" t="s">
        <v>118</v>
      </c>
      <c r="F14" s="169">
        <v>4600.0</v>
      </c>
      <c r="G14" s="180">
        <f>$D14*$F14</f>
        <v>4600</v>
      </c>
      <c r="H14" s="180"/>
      <c r="I14" s="180"/>
      <c r="J14" s="183"/>
    </row>
    <row r="15" spans="1:66">
      <c r="B15" s="175" t="s">
        <v>116</v>
      </c>
      <c r="C15" s="161" t="s">
        <v>117</v>
      </c>
      <c r="D15" s="162">
        <v>0</v>
      </c>
      <c r="E15" s="161" t="s">
        <v>118</v>
      </c>
      <c r="F15" s="163">
        <v>4900.0</v>
      </c>
      <c r="G15" s="178">
        <f>$D15*$F15</f>
        <v>0</v>
      </c>
      <c r="H15" s="178">
        <f>sum($G15:$G26)</f>
        <v>20537</v>
      </c>
      <c r="I15" s="178">
        <f>$H15*0.20</f>
        <v>4107.4</v>
      </c>
      <c r="J15" s="181">
        <f>sum($H15:$I15)</f>
        <v>24644.4</v>
      </c>
    </row>
    <row r="16" spans="1:66">
      <c r="B16" s="176" t="s">
        <v>116</v>
      </c>
      <c r="C16" s="164" t="s">
        <v>102</v>
      </c>
      <c r="D16" s="164">
        <v>17.0</v>
      </c>
      <c r="E16" s="164" t="s">
        <v>126</v>
      </c>
      <c r="F16" s="166">
        <v>0.0</v>
      </c>
      <c r="G16" s="179">
        <f>$D16*$F16</f>
        <v>0</v>
      </c>
      <c r="H16" s="179"/>
      <c r="I16" s="179"/>
      <c r="J16" s="182"/>
    </row>
    <row r="17" spans="1:66">
      <c r="B17" s="176" t="s">
        <v>116</v>
      </c>
      <c r="C17" s="164" t="s">
        <v>119</v>
      </c>
      <c r="D17" s="165">
        <v>1.0</v>
      </c>
      <c r="E17" s="164" t="s">
        <v>118</v>
      </c>
      <c r="F17" s="166">
        <v>4900.0</v>
      </c>
      <c r="G17" s="179">
        <f>$D17*$F17</f>
        <v>4900</v>
      </c>
      <c r="H17" s="179"/>
      <c r="I17" s="179"/>
      <c r="J17" s="182"/>
    </row>
    <row r="18" spans="1:66">
      <c r="B18" s="176" t="s">
        <v>116</v>
      </c>
      <c r="C18" s="164" t="s">
        <v>120</v>
      </c>
      <c r="D18" s="165">
        <v>0</v>
      </c>
      <c r="E18" s="164" t="s">
        <v>118</v>
      </c>
      <c r="F18" s="166">
        <v>4600.0</v>
      </c>
      <c r="G18" s="179">
        <f>$D18*$F18</f>
        <v>0</v>
      </c>
      <c r="H18" s="179"/>
      <c r="I18" s="179"/>
      <c r="J18" s="182"/>
    </row>
    <row r="19" spans="1:66">
      <c r="B19" s="176" t="s">
        <v>116</v>
      </c>
      <c r="C19" s="164" t="s">
        <v>121</v>
      </c>
      <c r="D19" s="165">
        <v>0</v>
      </c>
      <c r="E19" s="164" t="s">
        <v>118</v>
      </c>
      <c r="F19" s="166">
        <v>4600.0</v>
      </c>
      <c r="G19" s="179">
        <f>$D19*$F19</f>
        <v>0</v>
      </c>
      <c r="H19" s="179"/>
      <c r="I19" s="179"/>
      <c r="J19" s="182"/>
    </row>
    <row r="20" spans="1:66">
      <c r="B20" s="176" t="s">
        <v>116</v>
      </c>
      <c r="C20" s="164" t="s">
        <v>86</v>
      </c>
      <c r="D20" s="164">
        <v>412.0</v>
      </c>
      <c r="E20" s="164" t="s">
        <v>126</v>
      </c>
      <c r="F20" s="166">
        <v>23.0</v>
      </c>
      <c r="G20" s="179">
        <f>$D20*$F20</f>
        <v>9476</v>
      </c>
      <c r="H20" s="179"/>
      <c r="I20" s="179"/>
      <c r="J20" s="182"/>
    </row>
    <row r="21" spans="1:66">
      <c r="B21" s="176" t="s">
        <v>116</v>
      </c>
      <c r="C21" s="164" t="s">
        <v>122</v>
      </c>
      <c r="D21" s="164">
        <v>28.0</v>
      </c>
      <c r="E21" s="164" t="s">
        <v>126</v>
      </c>
      <c r="F21" s="166">
        <v>18.0</v>
      </c>
      <c r="G21" s="179">
        <f>$D21*$F21</f>
        <v>504</v>
      </c>
      <c r="H21" s="179"/>
      <c r="I21" s="179"/>
      <c r="J21" s="182"/>
    </row>
    <row r="22" spans="1:66">
      <c r="B22" s="176" t="s">
        <v>116</v>
      </c>
      <c r="C22" s="164" t="s">
        <v>123</v>
      </c>
      <c r="D22" s="164">
        <v>21.0</v>
      </c>
      <c r="E22" s="164" t="s">
        <v>126</v>
      </c>
      <c r="F22" s="166">
        <v>13.0</v>
      </c>
      <c r="G22" s="179">
        <f>$D22*$F22</f>
        <v>273</v>
      </c>
      <c r="H22" s="179"/>
      <c r="I22" s="179"/>
      <c r="J22" s="182"/>
    </row>
    <row r="23" spans="1:66">
      <c r="B23" s="176" t="s">
        <v>116</v>
      </c>
      <c r="C23" s="164" t="s">
        <v>124</v>
      </c>
      <c r="D23" s="164">
        <v>29.0</v>
      </c>
      <c r="E23" s="164" t="s">
        <v>126</v>
      </c>
      <c r="F23" s="166">
        <v>7.0</v>
      </c>
      <c r="G23" s="179">
        <f>$D23*$F23</f>
        <v>203</v>
      </c>
      <c r="H23" s="179"/>
      <c r="I23" s="179"/>
      <c r="J23" s="182"/>
    </row>
    <row r="24" spans="1:66">
      <c r="B24" s="176" t="s">
        <v>116</v>
      </c>
      <c r="C24" s="164" t="s">
        <v>100</v>
      </c>
      <c r="D24" s="164">
        <v>83.0</v>
      </c>
      <c r="E24" s="164" t="s">
        <v>126</v>
      </c>
      <c r="F24" s="166">
        <v>7.0</v>
      </c>
      <c r="G24" s="179">
        <f>$D24*$F24</f>
        <v>581</v>
      </c>
      <c r="H24" s="179"/>
      <c r="I24" s="179"/>
      <c r="J24" s="182"/>
    </row>
    <row r="25" spans="1:66">
      <c r="B25" s="176" t="s">
        <v>116</v>
      </c>
      <c r="C25" s="164" t="s">
        <v>125</v>
      </c>
      <c r="D25" s="165">
        <v>0</v>
      </c>
      <c r="E25" s="164" t="s">
        <v>118</v>
      </c>
      <c r="F25" s="166">
        <v>4600.0</v>
      </c>
      <c r="G25" s="179">
        <f>$D25*$F25</f>
        <v>0</v>
      </c>
      <c r="H25" s="179"/>
      <c r="I25" s="179"/>
      <c r="J25" s="182"/>
    </row>
    <row r="26" spans="1:66">
      <c r="B26" s="177" t="s">
        <v>116</v>
      </c>
      <c r="C26" s="167" t="s">
        <v>127</v>
      </c>
      <c r="D26" s="168">
        <v>1.0</v>
      </c>
      <c r="E26" s="167" t="s">
        <v>118</v>
      </c>
      <c r="F26" s="169">
        <v>4600.0</v>
      </c>
      <c r="G26" s="180">
        <f>$D26*$F26</f>
        <v>4600</v>
      </c>
      <c r="H26" s="180"/>
      <c r="I26" s="180"/>
      <c r="J26" s="183"/>
    </row>
    <row r="27" spans="1:66">
      <c r="B27" s="175" t="s">
        <v>116</v>
      </c>
      <c r="C27" s="161" t="s">
        <v>117</v>
      </c>
      <c r="D27" s="162">
        <v>0</v>
      </c>
      <c r="E27" s="161" t="s">
        <v>118</v>
      </c>
      <c r="F27" s="163">
        <v>4900.0</v>
      </c>
      <c r="G27" s="178">
        <f>$D27*$F27</f>
        <v>0</v>
      </c>
      <c r="H27" s="178">
        <f>sum($G27:$G38)</f>
        <v>22049</v>
      </c>
      <c r="I27" s="178">
        <f>$H27*0.20</f>
        <v>4409.8</v>
      </c>
      <c r="J27" s="181">
        <f>sum($H27:$I27)</f>
        <v>26458.8</v>
      </c>
    </row>
    <row r="28" spans="1:66">
      <c r="B28" s="176" t="s">
        <v>116</v>
      </c>
      <c r="C28" s="164" t="s">
        <v>102</v>
      </c>
      <c r="D28" s="164">
        <v>17.0</v>
      </c>
      <c r="E28" s="164" t="s">
        <v>126</v>
      </c>
      <c r="F28" s="166">
        <v>0.0</v>
      </c>
      <c r="G28" s="179">
        <f>$D28*$F28</f>
        <v>0</v>
      </c>
      <c r="H28" s="179"/>
      <c r="I28" s="179"/>
      <c r="J28" s="182"/>
    </row>
    <row r="29" spans="1:66">
      <c r="B29" s="176" t="s">
        <v>116</v>
      </c>
      <c r="C29" s="164" t="s">
        <v>119</v>
      </c>
      <c r="D29" s="165">
        <v>1.0</v>
      </c>
      <c r="E29" s="164" t="s">
        <v>118</v>
      </c>
      <c r="F29" s="166">
        <v>4900.0</v>
      </c>
      <c r="G29" s="179">
        <f>$D29*$F29</f>
        <v>4900</v>
      </c>
      <c r="H29" s="179"/>
      <c r="I29" s="179"/>
      <c r="J29" s="182"/>
    </row>
    <row r="30" spans="1:66">
      <c r="B30" s="176" t="s">
        <v>116</v>
      </c>
      <c r="C30" s="164" t="s">
        <v>120</v>
      </c>
      <c r="D30" s="165">
        <v>0</v>
      </c>
      <c r="E30" s="164" t="s">
        <v>118</v>
      </c>
      <c r="F30" s="166">
        <v>4600.0</v>
      </c>
      <c r="G30" s="179">
        <f>$D30*$F30</f>
        <v>0</v>
      </c>
      <c r="H30" s="179"/>
      <c r="I30" s="179"/>
      <c r="J30" s="182"/>
    </row>
    <row r="31" spans="1:66">
      <c r="B31" s="176" t="s">
        <v>116</v>
      </c>
      <c r="C31" s="164" t="s">
        <v>121</v>
      </c>
      <c r="D31" s="165">
        <v>1.0</v>
      </c>
      <c r="E31" s="164" t="s">
        <v>118</v>
      </c>
      <c r="F31" s="166">
        <v>4600.0</v>
      </c>
      <c r="G31" s="179">
        <f>$D31*$F31</f>
        <v>4600</v>
      </c>
      <c r="H31" s="179"/>
      <c r="I31" s="179"/>
      <c r="J31" s="182"/>
    </row>
    <row r="32" spans="1:66">
      <c r="B32" s="176" t="s">
        <v>116</v>
      </c>
      <c r="C32" s="164" t="s">
        <v>86</v>
      </c>
      <c r="D32" s="164">
        <v>334.0</v>
      </c>
      <c r="E32" s="164" t="s">
        <v>126</v>
      </c>
      <c r="F32" s="166">
        <v>23.0</v>
      </c>
      <c r="G32" s="179">
        <f>$D32*$F32</f>
        <v>7682</v>
      </c>
      <c r="H32" s="179"/>
      <c r="I32" s="179"/>
      <c r="J32" s="182"/>
    </row>
    <row r="33" spans="1:66">
      <c r="B33" s="176" t="s">
        <v>116</v>
      </c>
      <c r="C33" s="164" t="s">
        <v>122</v>
      </c>
      <c r="D33" s="164">
        <v>3.0</v>
      </c>
      <c r="E33" s="164" t="s">
        <v>126</v>
      </c>
      <c r="F33" s="166">
        <v>18.0</v>
      </c>
      <c r="G33" s="179">
        <f>$D33*$F33</f>
        <v>54</v>
      </c>
      <c r="H33" s="179"/>
      <c r="I33" s="179"/>
      <c r="J33" s="182"/>
    </row>
    <row r="34" spans="1:66">
      <c r="B34" s="176" t="s">
        <v>116</v>
      </c>
      <c r="C34" s="164" t="s">
        <v>123</v>
      </c>
      <c r="D34" s="164">
        <v>11.0</v>
      </c>
      <c r="E34" s="164" t="s">
        <v>126</v>
      </c>
      <c r="F34" s="166">
        <v>13.0</v>
      </c>
      <c r="G34" s="179">
        <f>$D34*$F34</f>
        <v>143</v>
      </c>
      <c r="H34" s="179"/>
      <c r="I34" s="179"/>
      <c r="J34" s="182"/>
    </row>
    <row r="35" spans="1:66">
      <c r="B35" s="176" t="s">
        <v>116</v>
      </c>
      <c r="C35" s="164" t="s">
        <v>124</v>
      </c>
      <c r="D35" s="164">
        <v>10.0</v>
      </c>
      <c r="E35" s="164" t="s">
        <v>126</v>
      </c>
      <c r="F35" s="166">
        <v>7.0</v>
      </c>
      <c r="G35" s="179">
        <f>$D35*$F35</f>
        <v>70</v>
      </c>
      <c r="H35" s="179"/>
      <c r="I35" s="179"/>
      <c r="J35" s="182"/>
    </row>
    <row r="36" spans="1:66">
      <c r="B36" s="176" t="s">
        <v>116</v>
      </c>
      <c r="C36" s="164" t="s">
        <v>100</v>
      </c>
      <c r="D36" s="164">
        <v>0</v>
      </c>
      <c r="E36" s="164" t="s">
        <v>126</v>
      </c>
      <c r="F36" s="166">
        <v>7.0</v>
      </c>
      <c r="G36" s="179">
        <f>$D36*$F36</f>
        <v>0</v>
      </c>
      <c r="H36" s="179"/>
      <c r="I36" s="179"/>
      <c r="J36" s="182"/>
    </row>
    <row r="37" spans="1:66">
      <c r="B37" s="176" t="s">
        <v>116</v>
      </c>
      <c r="C37" s="164" t="s">
        <v>125</v>
      </c>
      <c r="D37" s="165">
        <v>0</v>
      </c>
      <c r="E37" s="164" t="s">
        <v>118</v>
      </c>
      <c r="F37" s="166">
        <v>4600.0</v>
      </c>
      <c r="G37" s="179">
        <f>$D37*$F37</f>
        <v>0</v>
      </c>
      <c r="H37" s="179"/>
      <c r="I37" s="179"/>
      <c r="J37" s="182"/>
    </row>
    <row r="38" spans="1:66">
      <c r="B38" s="177" t="s">
        <v>116</v>
      </c>
      <c r="C38" s="167" t="s">
        <v>127</v>
      </c>
      <c r="D38" s="168">
        <v>1.0</v>
      </c>
      <c r="E38" s="167" t="s">
        <v>118</v>
      </c>
      <c r="F38" s="169">
        <v>4600.0</v>
      </c>
      <c r="G38" s="180">
        <f>$D38*$F38</f>
        <v>4600</v>
      </c>
      <c r="H38" s="180"/>
      <c r="I38" s="180"/>
      <c r="J38" s="183"/>
    </row>
    <row r="39" spans="1:66">
      <c r="B39" s="175" t="s">
        <v>116</v>
      </c>
      <c r="C39" s="161" t="s">
        <v>117</v>
      </c>
      <c r="D39" s="162">
        <v>0</v>
      </c>
      <c r="E39" s="161" t="s">
        <v>118</v>
      </c>
      <c r="F39" s="163">
        <v>4900.0</v>
      </c>
      <c r="G39" s="178">
        <f>$D39*$F39</f>
        <v>0</v>
      </c>
      <c r="H39" s="178">
        <f>sum($G39:$G50)</f>
        <v>20215</v>
      </c>
      <c r="I39" s="178">
        <f>$H39*0.20</f>
        <v>4043</v>
      </c>
      <c r="J39" s="181">
        <f>sum($H39:$I39)</f>
        <v>24258</v>
      </c>
    </row>
    <row r="40" spans="1:66">
      <c r="B40" s="176" t="s">
        <v>116</v>
      </c>
      <c r="C40" s="164" t="s">
        <v>102</v>
      </c>
      <c r="D40" s="164">
        <v>0</v>
      </c>
      <c r="E40" s="164" t="s">
        <v>126</v>
      </c>
      <c r="F40" s="166">
        <v>0.0</v>
      </c>
      <c r="G40" s="179">
        <f>$D40*$F40</f>
        <v>0</v>
      </c>
      <c r="H40" s="179"/>
      <c r="I40" s="179"/>
      <c r="J40" s="182"/>
    </row>
    <row r="41" spans="1:66">
      <c r="B41" s="176" t="s">
        <v>116</v>
      </c>
      <c r="C41" s="164" t="s">
        <v>119</v>
      </c>
      <c r="D41" s="165">
        <v>0</v>
      </c>
      <c r="E41" s="164" t="s">
        <v>118</v>
      </c>
      <c r="F41" s="166">
        <v>4900.0</v>
      </c>
      <c r="G41" s="179">
        <f>$D41*$F41</f>
        <v>0</v>
      </c>
      <c r="H41" s="179"/>
      <c r="I41" s="179"/>
      <c r="J41" s="182"/>
    </row>
    <row r="42" spans="1:66">
      <c r="B42" s="176" t="s">
        <v>116</v>
      </c>
      <c r="C42" s="164" t="s">
        <v>120</v>
      </c>
      <c r="D42" s="165">
        <v>0</v>
      </c>
      <c r="E42" s="164" t="s">
        <v>118</v>
      </c>
      <c r="F42" s="166">
        <v>4600.0</v>
      </c>
      <c r="G42" s="179">
        <f>$D42*$F42</f>
        <v>0</v>
      </c>
      <c r="H42" s="179"/>
      <c r="I42" s="179"/>
      <c r="J42" s="182"/>
    </row>
    <row r="43" spans="1:66">
      <c r="B43" s="176" t="s">
        <v>116</v>
      </c>
      <c r="C43" s="164" t="s">
        <v>121</v>
      </c>
      <c r="D43" s="165">
        <v>0</v>
      </c>
      <c r="E43" s="164" t="s">
        <v>118</v>
      </c>
      <c r="F43" s="166">
        <v>4600.0</v>
      </c>
      <c r="G43" s="179">
        <f>$D43*$F43</f>
        <v>0</v>
      </c>
      <c r="H43" s="179"/>
      <c r="I43" s="179"/>
      <c r="J43" s="182"/>
    </row>
    <row r="44" spans="1:66">
      <c r="B44" s="176" t="s">
        <v>116</v>
      </c>
      <c r="C44" s="164" t="s">
        <v>86</v>
      </c>
      <c r="D44" s="164">
        <v>675.0</v>
      </c>
      <c r="E44" s="164" t="s">
        <v>126</v>
      </c>
      <c r="F44" s="166">
        <v>23.0</v>
      </c>
      <c r="G44" s="179">
        <f>$D44*$F44</f>
        <v>15525</v>
      </c>
      <c r="H44" s="179"/>
      <c r="I44" s="179"/>
      <c r="J44" s="182"/>
    </row>
    <row r="45" spans="1:66">
      <c r="B45" s="176" t="s">
        <v>116</v>
      </c>
      <c r="C45" s="164" t="s">
        <v>122</v>
      </c>
      <c r="D45" s="164">
        <v>2.0</v>
      </c>
      <c r="E45" s="164" t="s">
        <v>126</v>
      </c>
      <c r="F45" s="166">
        <v>18.0</v>
      </c>
      <c r="G45" s="179">
        <f>$D45*$F45</f>
        <v>36</v>
      </c>
      <c r="H45" s="179"/>
      <c r="I45" s="179"/>
      <c r="J45" s="182"/>
    </row>
    <row r="46" spans="1:66">
      <c r="B46" s="176" t="s">
        <v>116</v>
      </c>
      <c r="C46" s="164" t="s">
        <v>123</v>
      </c>
      <c r="D46" s="164">
        <v>2.0</v>
      </c>
      <c r="E46" s="164" t="s">
        <v>126</v>
      </c>
      <c r="F46" s="166">
        <v>13.0</v>
      </c>
      <c r="G46" s="179">
        <f>$D46*$F46</f>
        <v>26</v>
      </c>
      <c r="H46" s="179"/>
      <c r="I46" s="179"/>
      <c r="J46" s="182"/>
    </row>
    <row r="47" spans="1:66">
      <c r="B47" s="176" t="s">
        <v>116</v>
      </c>
      <c r="C47" s="164" t="s">
        <v>124</v>
      </c>
      <c r="D47" s="164">
        <v>2.0</v>
      </c>
      <c r="E47" s="164" t="s">
        <v>126</v>
      </c>
      <c r="F47" s="166">
        <v>7.0</v>
      </c>
      <c r="G47" s="179">
        <f>$D47*$F47</f>
        <v>14</v>
      </c>
      <c r="H47" s="179"/>
      <c r="I47" s="179"/>
      <c r="J47" s="182"/>
    </row>
    <row r="48" spans="1:66">
      <c r="B48" s="176" t="s">
        <v>116</v>
      </c>
      <c r="C48" s="164" t="s">
        <v>100</v>
      </c>
      <c r="D48" s="164">
        <v>2.0</v>
      </c>
      <c r="E48" s="164" t="s">
        <v>126</v>
      </c>
      <c r="F48" s="166">
        <v>7.0</v>
      </c>
      <c r="G48" s="179">
        <f>$D48*$F48</f>
        <v>14</v>
      </c>
      <c r="H48" s="179"/>
      <c r="I48" s="179"/>
      <c r="J48" s="182"/>
    </row>
    <row r="49" spans="1:66">
      <c r="B49" s="176" t="s">
        <v>116</v>
      </c>
      <c r="C49" s="164" t="s">
        <v>125</v>
      </c>
      <c r="D49" s="165">
        <v>0</v>
      </c>
      <c r="E49" s="164" t="s">
        <v>118</v>
      </c>
      <c r="F49" s="166">
        <v>4600.0</v>
      </c>
      <c r="G49" s="179">
        <f>$D49*$F49</f>
        <v>0</v>
      </c>
      <c r="H49" s="179"/>
      <c r="I49" s="179"/>
      <c r="J49" s="182"/>
    </row>
    <row r="50" spans="1:66">
      <c r="B50" s="177" t="s">
        <v>116</v>
      </c>
      <c r="C50" s="167" t="s">
        <v>127</v>
      </c>
      <c r="D50" s="168">
        <v>1.0</v>
      </c>
      <c r="E50" s="167" t="s">
        <v>118</v>
      </c>
      <c r="F50" s="169">
        <v>4600.0</v>
      </c>
      <c r="G50" s="180">
        <f>$D50*$F50</f>
        <v>4600</v>
      </c>
      <c r="H50" s="180"/>
      <c r="I50" s="180"/>
      <c r="J50" s="183"/>
    </row>
  </sheetData>
  <mergeCells>
    <mergeCell ref="B3:B14"/>
    <mergeCell ref="H3:H14"/>
    <mergeCell ref="I3:I14"/>
    <mergeCell ref="J3:J14"/>
    <mergeCell ref="B15:B26"/>
    <mergeCell ref="H15:H26"/>
    <mergeCell ref="I15:I26"/>
    <mergeCell ref="J15:J26"/>
    <mergeCell ref="B27:B38"/>
    <mergeCell ref="H27:H38"/>
    <mergeCell ref="I27:I38"/>
    <mergeCell ref="J27:J38"/>
    <mergeCell ref="B39:B50"/>
    <mergeCell ref="H39:H50"/>
    <mergeCell ref="I39:I50"/>
    <mergeCell ref="J39:J5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