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<sst xmlns="http://schemas.openxmlformats.org/spreadsheetml/2006/main" uniqueCount="141">
  <si>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</si>
  <si>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</si>
  <si>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</si>
  <si>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</si>
  <si>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</si>
  <si>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</si>
  <si>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</si>
  <si>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</si>
  <si>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</si>
  <si>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</si>
  <si>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</si>
  <si>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</si>
  <si>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</si>
  <si>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</si>
  <si>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</si>
  <si>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</si>
  <si>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</si>
  <si>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JobID:000007</t>
  </si>
  <si>
    <t>F</t>
  </si>
  <si>
    <t>制作　概算見積書</t>
  </si>
  <si>
    <t>執行
役員</t>
  </si>
  <si>
    <t>確認日</t>
  </si>
  <si>
    <t>課長
部長</t>
  </si>
  <si>
    <t>担当</t>
  </si>
  <si>
    <t>作成日</t>
  </si>
  <si>
    <t>#00000</t>
  </si>
  <si>
    <t>画像システム事業部様/C</t>
  </si>
  <si>
    <t>A202 KW版展開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</si>
  <si>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</si>
  <si>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</si>
  <si>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</si>
  <si>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</si>
  <si>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</si>
  <si>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</si>
  <si>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</si>
  <si>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</si>
  <si>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</si>
  <si>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</si>
  <si>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</si>
  <si>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</si>
  <si>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</si>
  <si>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</si>
  <si>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</si>
  <si>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</si>
  <si>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</si>
  <si>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</si>
  <si>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</si>
  <si>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</si>
  <si>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</si>
  <si>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</si>
  <si>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</si>
  <si>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</si>
  <si>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</si>
  <si>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</si>
  <si>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</si>
  <si>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</si>
  <si>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</si>
  <si>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</si>
  <si>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</si>
  <si>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</si>
  <si>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</si>
  <si>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</si>
  <si>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</si>
  <si>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</si>
  <si>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</si>
  <si>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</si>
  <si>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</si>
  <si>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</si>
  <si>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</si>
  <si>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</si>
  <si>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</si>
  <si>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</si>
  <si>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</si>
  <si>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</si>
  <si>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</si>
  <si>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</si>
  <si>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</si>
  <si>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</si>
  <si>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</si>
  <si>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</si>
  <si>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</si>
  <si>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</si>
  <si>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</si>
  <si>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</si>
  <si>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</si>
  <si>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</si>
  <si>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</si>
  <si>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</si>
  <si>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</si>
  <si>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</si>
  <si>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</si>
  <si>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</si>
  <si>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</si>
  <si>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</si>
  <si>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</si>
  <si>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</si>
  <si>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</si>
  <si>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</si>
  <si>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</si>
  <si>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</si>
  <si>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</si>
  <si>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</si>
  <si>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</si>
  <si>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</si>
  <si>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</si>
  <si>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</si>
  <si>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</si>
  <si>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</si>
  <si>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</si>
  <si>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</si>
  <si>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</si>
  <si>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</si>
  <si>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</si>
  <si>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</si>
  <si>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</si>
  <si>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</si>
  <si>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</si>
  <si>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</si>
  <si>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</si>
  <si>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</si>
  <si>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</si>
  <si>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</si>
  <si>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</si>
  <si>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</si>
  <si>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</si>
  <si>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</si>
  <si>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</si>
  <si>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</si>
  <si>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</si>
  <si>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</si>
  <si>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</si>
  <si>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</si>
  <si>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</si>
  <si>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</si>
  <si>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</si>
  <si>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</si>
  <si>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</si>
  <si>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</si>
  <si>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KJ</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</si>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</sst>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46086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A202 KW版展開</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画像システム事業部様/C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A202 KW版展開</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A202 KW版展開</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A202 KW版展開</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A202 KW版展開</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A202 KW版展開</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A202 KW版展開</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A202 KW版展開</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A202 KW版展開</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A202 KW版展開</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A202 KW版展開</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A202 KW版展開</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A202 KW版展開</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A202 KW版展開</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A202 KW版展開</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716330</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36"/>
  <sheetViews>
    <sheetView tabSelected="1" workbookViewId="0" zoomScale="85" zoomScaleNormal="70" view="pageBreakPreview" showGridLines="true" showRowColHeaders="1">
      <selection activeCell="G3" sqref="G3:J36"/>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140</v>
      </c>
      <c r="H2" s="194" t="s">
        <v>125</v>
      </c>
      <c r="I2" s="194" t="s">
        <v>126</v>
      </c>
      <c r="J2" s="195" t="s">
        <v>127</v>
      </c>
    </row>
    <row r="3" spans="1:66">
      <c r="B3" s="197" t="s">
        <v>58</v>
      </c>
      <c r="C3" s="183" t="s">
        <v>128</v>
      </c>
      <c r="D3" s="184">
        <v>3.0</v>
      </c>
      <c r="E3" s="183" t="s">
        <v>129</v>
      </c>
      <c r="F3" s="185">
        <v>4900.0</v>
      </c>
      <c r="G3" s="200">
        <f>$D3*$F3</f>
        <v>14700</v>
      </c>
      <c r="H3" s="200">
        <f>sum($G3:$G13)</f>
        <v>165088</v>
      </c>
      <c r="I3" s="200">
        <f>$H3*0.20</f>
        <v>33017.6</v>
      </c>
      <c r="J3" s="203">
        <f>sum($H3:$I3)</f>
        <v>198105.6</v>
      </c>
    </row>
    <row r="4" spans="1:66">
      <c r="B4" s="198" t="s">
        <v>58</v>
      </c>
      <c r="C4" s="186" t="s">
        <v>88</v>
      </c>
      <c r="D4" s="186">
        <v>6762.0</v>
      </c>
      <c r="E4" s="186" t="s">
        <v>136</v>
      </c>
      <c r="F4" s="188">
        <v>18.0</v>
      </c>
      <c r="G4" s="201">
        <f>$D4*$F4</f>
        <v>121716</v>
      </c>
      <c r="H4" s="201"/>
      <c r="I4" s="201"/>
      <c r="J4" s="204"/>
    </row>
    <row r="5" spans="1:66">
      <c r="B5" s="198" t="s">
        <v>58</v>
      </c>
      <c r="C5" s="186" t="s">
        <v>130</v>
      </c>
      <c r="D5" s="186">
        <v>80.0</v>
      </c>
      <c r="E5" s="186" t="s">
        <v>136</v>
      </c>
      <c r="F5" s="188">
        <v>14.0</v>
      </c>
      <c r="G5" s="201">
        <f>$D5*$F5</f>
        <v>1120</v>
      </c>
      <c r="H5" s="201"/>
      <c r="I5" s="201"/>
      <c r="J5" s="204"/>
    </row>
    <row r="6" spans="1:66">
      <c r="B6" s="198" t="s">
        <v>58</v>
      </c>
      <c r="C6" s="186" t="s">
        <v>131</v>
      </c>
      <c r="D6" s="186">
        <v>87.0</v>
      </c>
      <c r="E6" s="186" t="s">
        <v>136</v>
      </c>
      <c r="F6" s="188">
        <v>11.0</v>
      </c>
      <c r="G6" s="201">
        <f>$D6*$F6</f>
        <v>957</v>
      </c>
      <c r="H6" s="201"/>
      <c r="I6" s="201"/>
      <c r="J6" s="204"/>
    </row>
    <row r="7" spans="1:66">
      <c r="B7" s="198" t="s">
        <v>58</v>
      </c>
      <c r="C7" s="186" t="s">
        <v>132</v>
      </c>
      <c r="D7" s="186">
        <v>403.0</v>
      </c>
      <c r="E7" s="186" t="s">
        <v>136</v>
      </c>
      <c r="F7" s="188">
        <v>5.0</v>
      </c>
      <c r="G7" s="201">
        <f>$D7*$F7</f>
        <v>2015</v>
      </c>
      <c r="H7" s="201"/>
      <c r="I7" s="201"/>
      <c r="J7" s="204"/>
    </row>
    <row r="8" spans="1:66">
      <c r="B8" s="198" t="s">
        <v>58</v>
      </c>
      <c r="C8" s="186" t="s">
        <v>105</v>
      </c>
      <c r="D8" s="186">
        <v>2156.0</v>
      </c>
      <c r="E8" s="186" t="s">
        <v>136</v>
      </c>
      <c r="F8" s="188">
        <v>5.0</v>
      </c>
      <c r="G8" s="201">
        <f>$D8*$F8</f>
        <v>10780</v>
      </c>
      <c r="H8" s="201"/>
      <c r="I8" s="201"/>
      <c r="J8" s="204"/>
    </row>
    <row r="9" spans="1:66">
      <c r="B9" s="198" t="s">
        <v>58</v>
      </c>
      <c r="C9" s="186" t="s">
        <v>109</v>
      </c>
      <c r="D9" s="186">
        <v>546.0</v>
      </c>
      <c r="E9" s="186" t="s">
        <v>136</v>
      </c>
      <c r="F9" s="188">
        <v>0.0</v>
      </c>
      <c r="G9" s="201">
        <f>$D9*$F9</f>
        <v>0</v>
      </c>
      <c r="H9" s="201"/>
      <c r="I9" s="201"/>
      <c r="J9" s="204"/>
    </row>
    <row r="10" spans="1:66">
      <c r="B10" s="198" t="s">
        <v>58</v>
      </c>
      <c r="C10" s="186" t="s">
        <v>133</v>
      </c>
      <c r="D10" s="187">
        <v>2.0</v>
      </c>
      <c r="E10" s="186" t="s">
        <v>129</v>
      </c>
      <c r="F10" s="188">
        <v>4600.0</v>
      </c>
      <c r="G10" s="201">
        <f>$D10*$F10</f>
        <v>9200</v>
      </c>
      <c r="H10" s="201"/>
      <c r="I10" s="201"/>
      <c r="J10" s="204"/>
    </row>
    <row r="11" spans="1:66">
      <c r="B11" s="198" t="s">
        <v>58</v>
      </c>
      <c r="C11" s="186" t="s">
        <v>134</v>
      </c>
      <c r="D11" s="187">
        <v>1.0</v>
      </c>
      <c r="E11" s="186" t="s">
        <v>129</v>
      </c>
      <c r="F11" s="188">
        <v>4600.0</v>
      </c>
      <c r="G11" s="201">
        <f>$D11*$F11</f>
        <v>4600</v>
      </c>
      <c r="H11" s="201"/>
      <c r="I11" s="201"/>
      <c r="J11" s="204"/>
    </row>
    <row r="12" spans="1:66">
      <c r="B12" s="198" t="s">
        <v>58</v>
      </c>
      <c r="C12" s="186" t="s">
        <v>135</v>
      </c>
      <c r="D12" s="187">
        <v>0</v>
      </c>
      <c r="E12" s="186" t="s">
        <v>129</v>
      </c>
      <c r="F12" s="188">
        <v>4900.0</v>
      </c>
      <c r="G12" s="201">
        <f>$D12*$F12</f>
        <v>0</v>
      </c>
      <c r="H12" s="201"/>
      <c r="I12" s="201"/>
      <c r="J12" s="204"/>
    </row>
    <row r="13" spans="1:66">
      <c r="B13" s="199" t="s">
        <v>58</v>
      </c>
      <c r="C13" s="189" t="s">
        <v>137</v>
      </c>
      <c r="D13" s="190">
        <v>0</v>
      </c>
      <c r="E13" s="189" t="s">
        <v>129</v>
      </c>
      <c r="F13" s="191">
        <v>4600.0</v>
      </c>
      <c r="G13" s="202">
        <f>$D13*$F13</f>
        <v>0</v>
      </c>
      <c r="H13" s="202"/>
      <c r="I13" s="202"/>
      <c r="J13" s="205"/>
    </row>
    <row r="14" spans="1:66">
      <c r="B14" s="197" t="s">
        <v>138</v>
      </c>
      <c r="C14" s="183" t="s">
        <v>128</v>
      </c>
      <c r="D14" s="184">
        <v>2.0</v>
      </c>
      <c r="E14" s="183" t="s">
        <v>129</v>
      </c>
      <c r="F14" s="185">
        <v>4900.0</v>
      </c>
      <c r="G14" s="200">
        <f>$D14*$F14</f>
        <v>9800</v>
      </c>
      <c r="H14" s="200">
        <f>sum($G14:$G24)</f>
        <v>160729</v>
      </c>
      <c r="I14" s="200">
        <f>$H14*0.20</f>
        <v>32145.8</v>
      </c>
      <c r="J14" s="203">
        <f>sum($H14:$I14)</f>
        <v>192874.8</v>
      </c>
    </row>
    <row r="15" spans="1:66">
      <c r="B15" s="198" t="s">
        <v>138</v>
      </c>
      <c r="C15" s="186" t="s">
        <v>88</v>
      </c>
      <c r="D15" s="186">
        <v>6592.0</v>
      </c>
      <c r="E15" s="186" t="s">
        <v>136</v>
      </c>
      <c r="F15" s="188">
        <v>18.0</v>
      </c>
      <c r="G15" s="201">
        <f>$D15*$F15</f>
        <v>118656</v>
      </c>
      <c r="H15" s="201"/>
      <c r="I15" s="201"/>
      <c r="J15" s="204"/>
    </row>
    <row r="16" spans="1:66">
      <c r="B16" s="198" t="s">
        <v>138</v>
      </c>
      <c r="C16" s="186" t="s">
        <v>130</v>
      </c>
      <c r="D16" s="186">
        <v>102.0</v>
      </c>
      <c r="E16" s="186" t="s">
        <v>136</v>
      </c>
      <c r="F16" s="188">
        <v>14.0</v>
      </c>
      <c r="G16" s="201">
        <f>$D16*$F16</f>
        <v>1428</v>
      </c>
      <c r="H16" s="201"/>
      <c r="I16" s="201"/>
      <c r="J16" s="204"/>
    </row>
    <row r="17" spans="1:66">
      <c r="B17" s="198" t="s">
        <v>138</v>
      </c>
      <c r="C17" s="186" t="s">
        <v>131</v>
      </c>
      <c r="D17" s="186">
        <v>0</v>
      </c>
      <c r="E17" s="186" t="s">
        <v>136</v>
      </c>
      <c r="F17" s="188">
        <v>11.0</v>
      </c>
      <c r="G17" s="201">
        <f>$D17*$F17</f>
        <v>0</v>
      </c>
      <c r="H17" s="201"/>
      <c r="I17" s="201"/>
      <c r="J17" s="204"/>
    </row>
    <row r="18" spans="1:66">
      <c r="B18" s="198" t="s">
        <v>138</v>
      </c>
      <c r="C18" s="186" t="s">
        <v>105</v>
      </c>
      <c r="D18" s="186">
        <v>2107.0</v>
      </c>
      <c r="E18" s="186" t="s">
        <v>136</v>
      </c>
      <c r="F18" s="188">
        <v>5.0</v>
      </c>
      <c r="G18" s="201">
        <f>$D18*$F18</f>
        <v>10535</v>
      </c>
      <c r="H18" s="201"/>
      <c r="I18" s="201"/>
      <c r="J18" s="204"/>
    </row>
    <row r="19" spans="1:66">
      <c r="B19" s="198" t="s">
        <v>138</v>
      </c>
      <c r="C19" s="186" t="s">
        <v>132</v>
      </c>
      <c r="D19" s="186">
        <v>402.0</v>
      </c>
      <c r="E19" s="186" t="s">
        <v>136</v>
      </c>
      <c r="F19" s="188">
        <v>5.0</v>
      </c>
      <c r="G19" s="201">
        <f>$D19*$F19</f>
        <v>2010</v>
      </c>
      <c r="H19" s="201"/>
      <c r="I19" s="201"/>
      <c r="J19" s="204"/>
    </row>
    <row r="20" spans="1:66">
      <c r="B20" s="198" t="s">
        <v>138</v>
      </c>
      <c r="C20" s="186" t="s">
        <v>109</v>
      </c>
      <c r="D20" s="186">
        <v>650.0</v>
      </c>
      <c r="E20" s="186" t="s">
        <v>136</v>
      </c>
      <c r="F20" s="188">
        <v>0.0</v>
      </c>
      <c r="G20" s="201">
        <f>$D20*$F20</f>
        <v>0</v>
      </c>
      <c r="H20" s="201"/>
      <c r="I20" s="201"/>
      <c r="J20" s="204"/>
    </row>
    <row r="21" spans="1:66">
      <c r="B21" s="198" t="s">
        <v>138</v>
      </c>
      <c r="C21" s="186" t="s">
        <v>133</v>
      </c>
      <c r="D21" s="187">
        <v>2.0</v>
      </c>
      <c r="E21" s="186" t="s">
        <v>129</v>
      </c>
      <c r="F21" s="188">
        <v>6100.0</v>
      </c>
      <c r="G21" s="201">
        <f>$D21*$F21</f>
        <v>12200</v>
      </c>
      <c r="H21" s="201"/>
      <c r="I21" s="201"/>
      <c r="J21" s="204"/>
    </row>
    <row r="22" spans="1:66">
      <c r="B22" s="198" t="s">
        <v>138</v>
      </c>
      <c r="C22" s="186" t="s">
        <v>134</v>
      </c>
      <c r="D22" s="187">
        <v>1.0</v>
      </c>
      <c r="E22" s="186" t="s">
        <v>129</v>
      </c>
      <c r="F22" s="188">
        <v>6100.0</v>
      </c>
      <c r="G22" s="201">
        <f>$D22*$F22</f>
        <v>6100</v>
      </c>
      <c r="H22" s="201"/>
      <c r="I22" s="201"/>
      <c r="J22" s="204"/>
    </row>
    <row r="23" spans="1:66">
      <c r="B23" s="198" t="s">
        <v>138</v>
      </c>
      <c r="C23" s="186" t="s">
        <v>135</v>
      </c>
      <c r="D23" s="187">
        <v>0</v>
      </c>
      <c r="E23" s="186" t="s">
        <v>129</v>
      </c>
      <c r="F23" s="188">
        <v>4900.0</v>
      </c>
      <c r="G23" s="201">
        <f>$D23*$F23</f>
        <v>0</v>
      </c>
      <c r="H23" s="201"/>
      <c r="I23" s="201"/>
      <c r="J23" s="204"/>
    </row>
    <row r="24" spans="1:66">
      <c r="B24" s="199" t="s">
        <v>138</v>
      </c>
      <c r="C24" s="189" t="s">
        <v>137</v>
      </c>
      <c r="D24" s="190">
        <v>0</v>
      </c>
      <c r="E24" s="189" t="s">
        <v>129</v>
      </c>
      <c r="F24" s="191">
        <v>6100.0</v>
      </c>
      <c r="G24" s="202">
        <f>$D24*$F24</f>
        <v>0</v>
      </c>
      <c r="H24" s="202"/>
      <c r="I24" s="202"/>
      <c r="J24" s="205"/>
    </row>
    <row r="25" spans="1:66">
      <c r="B25" s="197" t="s">
        <v>58</v>
      </c>
      <c r="C25" s="183" t="s">
        <v>128</v>
      </c>
      <c r="D25" s="184">
        <v>2.0</v>
      </c>
      <c r="E25" s="183" t="s">
        <v>129</v>
      </c>
      <c r="F25" s="185">
        <v>4900.0</v>
      </c>
      <c r="G25" s="200">
        <f>$D25*$F25</f>
        <v>9800</v>
      </c>
      <c r="H25" s="200">
        <f>sum($G25:$G36)</f>
        <v>269394</v>
      </c>
      <c r="I25" s="200">
        <f>$H25*0.20</f>
        <v>53878.8</v>
      </c>
      <c r="J25" s="203">
        <f>sum($H25:$I25)</f>
        <v>323272.8</v>
      </c>
    </row>
    <row r="26" spans="1:66">
      <c r="B26" s="198" t="s">
        <v>58</v>
      </c>
      <c r="C26" s="186" t="s">
        <v>88</v>
      </c>
      <c r="D26" s="186">
        <v>13524.0</v>
      </c>
      <c r="E26" s="186" t="s">
        <v>136</v>
      </c>
      <c r="F26" s="188">
        <v>16.0</v>
      </c>
      <c r="G26" s="201">
        <f>$D26*$F26</f>
        <v>216384</v>
      </c>
      <c r="H26" s="201"/>
      <c r="I26" s="201"/>
      <c r="J26" s="204"/>
    </row>
    <row r="27" spans="1:66">
      <c r="B27" s="198" t="s">
        <v>58</v>
      </c>
      <c r="C27" s="186" t="s">
        <v>130</v>
      </c>
      <c r="D27" s="186">
        <v>160.0</v>
      </c>
      <c r="E27" s="186" t="s">
        <v>136</v>
      </c>
      <c r="F27" s="188">
        <v>13.0</v>
      </c>
      <c r="G27" s="201">
        <f>$D27*$F27</f>
        <v>2080</v>
      </c>
      <c r="H27" s="201"/>
      <c r="I27" s="201"/>
      <c r="J27" s="204"/>
    </row>
    <row r="28" spans="1:66">
      <c r="B28" s="198" t="s">
        <v>58</v>
      </c>
      <c r="C28" s="186" t="s">
        <v>131</v>
      </c>
      <c r="D28" s="186">
        <v>174.0</v>
      </c>
      <c r="E28" s="186" t="s">
        <v>136</v>
      </c>
      <c r="F28" s="188">
        <v>10.0</v>
      </c>
      <c r="G28" s="201">
        <f>$D28*$F28</f>
        <v>1740</v>
      </c>
      <c r="H28" s="201"/>
      <c r="I28" s="201"/>
      <c r="J28" s="204"/>
    </row>
    <row r="29" spans="1:66">
      <c r="B29" s="198" t="s">
        <v>58</v>
      </c>
      <c r="C29" s="186" t="s">
        <v>132</v>
      </c>
      <c r="D29" s="186">
        <v>806.0</v>
      </c>
      <c r="E29" s="186" t="s">
        <v>136</v>
      </c>
      <c r="F29" s="188">
        <v>5.0</v>
      </c>
      <c r="G29" s="201">
        <f>$D29*$F29</f>
        <v>4030</v>
      </c>
      <c r="H29" s="201"/>
      <c r="I29" s="201"/>
      <c r="J29" s="204"/>
    </row>
    <row r="30" spans="1:66">
      <c r="B30" s="198" t="s">
        <v>58</v>
      </c>
      <c r="C30" s="186" t="s">
        <v>105</v>
      </c>
      <c r="D30" s="186">
        <v>4312.0</v>
      </c>
      <c r="E30" s="186" t="s">
        <v>136</v>
      </c>
      <c r="F30" s="188">
        <v>5.0</v>
      </c>
      <c r="G30" s="201">
        <f>$D30*$F30</f>
        <v>21560</v>
      </c>
      <c r="H30" s="201"/>
      <c r="I30" s="201"/>
      <c r="J30" s="204"/>
    </row>
    <row r="31" spans="1:66">
      <c r="B31" s="198" t="s">
        <v>58</v>
      </c>
      <c r="C31" s="186" t="s">
        <v>109</v>
      </c>
      <c r="D31" s="186">
        <v>1092.0</v>
      </c>
      <c r="E31" s="186" t="s">
        <v>136</v>
      </c>
      <c r="F31" s="188">
        <v>0.0</v>
      </c>
      <c r="G31" s="201">
        <f>$D31*$F31</f>
        <v>0</v>
      </c>
      <c r="H31" s="201"/>
      <c r="I31" s="201"/>
      <c r="J31" s="204"/>
    </row>
    <row r="32" spans="1:66">
      <c r="B32" s="198" t="s">
        <v>58</v>
      </c>
      <c r="C32" s="186" t="s">
        <v>133</v>
      </c>
      <c r="D32" s="187">
        <v>2.0</v>
      </c>
      <c r="E32" s="186" t="s">
        <v>129</v>
      </c>
      <c r="F32" s="188">
        <v>4600.0</v>
      </c>
      <c r="G32" s="201">
        <f>$D32*$F32</f>
        <v>9200</v>
      </c>
      <c r="H32" s="201"/>
      <c r="I32" s="201"/>
      <c r="J32" s="204"/>
    </row>
    <row r="33" spans="1:66">
      <c r="B33" s="198" t="s">
        <v>58</v>
      </c>
      <c r="C33" s="186" t="s">
        <v>134</v>
      </c>
      <c r="D33" s="187">
        <v>1.0</v>
      </c>
      <c r="E33" s="186" t="s">
        <v>129</v>
      </c>
      <c r="F33" s="188">
        <v>4600.0</v>
      </c>
      <c r="G33" s="201">
        <f>$D33*$F33</f>
        <v>4600</v>
      </c>
      <c r="H33" s="201"/>
      <c r="I33" s="201"/>
      <c r="J33" s="204"/>
    </row>
    <row r="34" spans="1:66">
      <c r="B34" s="198" t="s">
        <v>58</v>
      </c>
      <c r="C34" s="186" t="s">
        <v>135</v>
      </c>
      <c r="D34" s="187">
        <v>0</v>
      </c>
      <c r="E34" s="186" t="s">
        <v>129</v>
      </c>
      <c r="F34" s="188">
        <v>4900.0</v>
      </c>
      <c r="G34" s="201">
        <f>$D34*$F34</f>
        <v>0</v>
      </c>
      <c r="H34" s="201"/>
      <c r="I34" s="201"/>
      <c r="J34" s="204"/>
    </row>
    <row r="35" spans="1:66">
      <c r="B35" s="198" t="s">
        <v>58</v>
      </c>
      <c r="C35" s="186" t="s">
        <v>137</v>
      </c>
      <c r="D35" s="187">
        <v>0</v>
      </c>
      <c r="E35" s="186" t="s">
        <v>129</v>
      </c>
      <c r="F35" s="188">
        <v>4600.0</v>
      </c>
      <c r="G35" s="201">
        <f>$D35*$F35</f>
        <v>0</v>
      </c>
      <c r="H35" s="201"/>
      <c r="I35" s="201"/>
      <c r="J35" s="204"/>
    </row>
    <row r="36" spans="1:66">
      <c r="B36" s="199" t="s">
        <v>58</v>
      </c>
      <c r="C36" s="189" t="s">
        <v>139</v>
      </c>
      <c r="D36" s="190">
        <v>0</v>
      </c>
      <c r="E36" s="189" t="s">
        <v>129</v>
      </c>
      <c r="F36" s="191">
        <v>4450.0</v>
      </c>
      <c r="G36" s="202">
        <f>$D36*$F36</f>
        <v>0</v>
      </c>
      <c r="H36" s="202"/>
      <c r="I36" s="202"/>
      <c r="J36" s="205"/>
    </row>
  </sheetData>
  <mergeCells>
    <mergeCell ref="B3:B13"/>
    <mergeCell ref="H3:H13"/>
    <mergeCell ref="I3:I13"/>
    <mergeCell ref="J3:J13"/>
    <mergeCell ref="B14:B24"/>
    <mergeCell ref="H14:H24"/>
    <mergeCell ref="I14:I24"/>
    <mergeCell ref="J14:J24"/>
    <mergeCell ref="B25:B36"/>
    <mergeCell ref="H25:H36"/>
    <mergeCell ref="I25:I36"/>
    <mergeCell ref="J25:J36"/>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