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<sst xmlns="http://schemas.openxmlformats.org/spreadsheetml/2006/main" uniqueCount="140">
  <si>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</si>
  <si>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</si>
  <si>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</si>
  <si>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</si>
  <si>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</si>
  <si>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</si>
  <si>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</si>
  <si>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</si>
  <si>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</si>
  <si>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</si>
  <si>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</si>
  <si>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</si>
  <si>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</si>
  <si>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</si>
  <si>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</si>
  <si>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</si>
  <si>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</si>
  <si>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JobID:000082</t>
  </si>
  <si>
    <t>F</t>
  </si>
  <si>
    <t>制作　概算見積書</t>
  </si>
  <si>
    <t>執行
役員</t>
  </si>
  <si>
    <t>確認日</t>
  </si>
  <si>
    <t>課長
部長</t>
  </si>
  <si>
    <t>担当</t>
  </si>
  <si>
    <t>作成日</t>
  </si>
  <si>
    <t>#46557</t>
  </si>
  <si>
    <t>精密測定事業部様/C</t>
  </si>
  <si>
    <t>ROBOT資料言語展開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</si>
  <si>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</si>
  <si>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</si>
  <si>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</si>
  <si>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</si>
  <si>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</si>
  <si>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</si>
  <si>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</si>
  <si>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</si>
  <si>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</si>
  <si>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</si>
  <si>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</si>
  <si>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</si>
  <si>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</si>
  <si>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</si>
  <si>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</si>
  <si>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</si>
  <si>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</si>
  <si>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</si>
  <si>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</si>
  <si>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</si>
  <si>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</si>
  <si>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</si>
  <si>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</si>
  <si>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</si>
  <si>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</si>
  <si>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</si>
  <si>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</si>
  <si>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</si>
  <si>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</si>
  <si>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</si>
  <si>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</si>
  <si>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</si>
  <si>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</si>
  <si>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</si>
  <si>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</si>
  <si>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</si>
  <si>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</si>
  <si>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</si>
  <si>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</si>
  <si>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</si>
  <si>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</si>
  <si>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</si>
  <si>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</si>
  <si>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</si>
  <si>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</si>
  <si>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</si>
  <si>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</si>
  <si>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</si>
  <si>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</si>
  <si>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</si>
  <si>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</si>
  <si>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</si>
  <si>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</si>
  <si>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</si>
  <si>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</si>
  <si>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</si>
  <si>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</si>
  <si>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</si>
  <si>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</si>
  <si>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</si>
  <si>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</si>
  <si>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</si>
  <si>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</si>
  <si>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</si>
  <si>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</si>
  <si>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</si>
  <si>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</si>
  <si>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</si>
  <si>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</si>
  <si>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</si>
  <si>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</si>
  <si>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</si>
  <si>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</si>
  <si>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</si>
  <si>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</si>
  <si>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</si>
  <si>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</si>
  <si>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</si>
  <si>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</si>
  <si>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</si>
  <si>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</si>
  <si>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</si>
  <si>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</si>
  <si>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</si>
  <si>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</si>
  <si>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</si>
  <si>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</si>
  <si>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</si>
  <si>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</si>
  <si>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</si>
  <si>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</si>
  <si>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</si>
  <si>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</si>
  <si>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</si>
  <si>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</si>
  <si>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</si>
  <si>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</si>
  <si>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</si>
  <si>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</si>
  <si>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</si>
  <si>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</si>
  <si>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</si>
  <si>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</si>
  <si>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</si>
  <si>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</si>
  <si>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</si>
  <si>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</si>
  <si>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</si>
  <si>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</si>
  <si>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</si>
  <si>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(翻訳見積なし)</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</si>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</sst>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8">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xf xfId="0" fontId="5" numFmtId="170" fillId="0" borderId="30"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ROBOT資料言語展開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精密測定事業部様/C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ROBOT資料言語展開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ROBOT資料言語展開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ROBOT資料言語展開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ROBOT資料言語展開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ROBOT資料言語展開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ROBOT資料言語展開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ROBOT資料言語展開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ROBOT資料言語展開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ROBOT資料言語展開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ROBOT資料言語展開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ROBOT資料言語展開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ROBOT資料言語展開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ROBOT資料言語展開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ROBOT資料言語展開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64532</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3"/>
  <sheetViews>
    <sheetView tabSelected="1" workbookViewId="0" zoomScale="85" zoomScaleNormal="70" view="pageBreakPreview" showGridLines="true" showRowColHeaders="1">
      <selection activeCell="G3" sqref="G3:J13"/>
    </sheetView>
  </sheetViews>
  <sheetFormatPr defaultRowHeight="14.4" defaultColWidth="8" outlineLevelRow="0" outlineLevelCol="0"/>
  <cols>
    <col min="1" max="1" width="8" style="18"/>
    <col min="2" max="2" width="8" style="18"/>
    <col min="3" max="3" width="26.708"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139</v>
      </c>
      <c r="H2" s="194" t="s">
        <v>125</v>
      </c>
      <c r="I2" s="194" t="s">
        <v>126</v>
      </c>
      <c r="J2" s="195" t="s">
        <v>127</v>
      </c>
    </row>
    <row r="3" spans="1:66">
      <c r="B3" s="197" t="s">
        <v>128</v>
      </c>
      <c r="C3" s="183" t="s">
        <v>88</v>
      </c>
      <c r="D3" s="183">
        <v>2241.0</v>
      </c>
      <c r="E3" s="183" t="s">
        <v>129</v>
      </c>
      <c r="F3" s="184">
        <v>17.0</v>
      </c>
      <c r="G3" s="200">
        <f>$D3*$F3</f>
        <v>38097</v>
      </c>
      <c r="H3" s="200">
        <f>sum($G3:$G12)</f>
        <v>48877</v>
      </c>
      <c r="I3" s="200">
        <f>$H3*0.20</f>
        <v>9775.4</v>
      </c>
      <c r="J3" s="204">
        <f>sum($H3:$I3)</f>
        <v>58652.4</v>
      </c>
    </row>
    <row r="4" spans="1:66">
      <c r="B4" s="198" t="s">
        <v>128</v>
      </c>
      <c r="C4" s="185" t="s">
        <v>130</v>
      </c>
      <c r="D4" s="185">
        <v>110.0</v>
      </c>
      <c r="E4" s="185" t="s">
        <v>129</v>
      </c>
      <c r="F4" s="187">
        <v>14.0</v>
      </c>
      <c r="G4" s="201">
        <f>$D4*$F4</f>
        <v>1540</v>
      </c>
      <c r="H4" s="201"/>
      <c r="I4" s="201"/>
      <c r="J4" s="205"/>
    </row>
    <row r="5" spans="1:66">
      <c r="B5" s="198" t="s">
        <v>128</v>
      </c>
      <c r="C5" s="185" t="s">
        <v>131</v>
      </c>
      <c r="D5" s="185">
        <v>122.0</v>
      </c>
      <c r="E5" s="185" t="s">
        <v>129</v>
      </c>
      <c r="F5" s="187">
        <v>10.0</v>
      </c>
      <c r="G5" s="201">
        <f>$D5*$F5</f>
        <v>1220</v>
      </c>
      <c r="H5" s="201"/>
      <c r="I5" s="201"/>
      <c r="J5" s="205"/>
    </row>
    <row r="6" spans="1:66">
      <c r="B6" s="198" t="s">
        <v>128</v>
      </c>
      <c r="C6" s="185" t="s">
        <v>132</v>
      </c>
      <c r="D6" s="185">
        <v>70.0</v>
      </c>
      <c r="E6" s="185" t="s">
        <v>129</v>
      </c>
      <c r="F6" s="187">
        <v>5.0</v>
      </c>
      <c r="G6" s="201">
        <f>$D6*$F6</f>
        <v>350</v>
      </c>
      <c r="H6" s="201"/>
      <c r="I6" s="201"/>
      <c r="J6" s="205"/>
    </row>
    <row r="7" spans="1:66">
      <c r="B7" s="198" t="s">
        <v>128</v>
      </c>
      <c r="C7" s="185" t="s">
        <v>105</v>
      </c>
      <c r="D7" s="185">
        <v>214.0</v>
      </c>
      <c r="E7" s="185" t="s">
        <v>129</v>
      </c>
      <c r="F7" s="187">
        <v>5.0</v>
      </c>
      <c r="G7" s="201">
        <f>$D7*$F7</f>
        <v>1070</v>
      </c>
      <c r="H7" s="201"/>
      <c r="I7" s="201"/>
      <c r="J7" s="205"/>
    </row>
    <row r="8" spans="1:66">
      <c r="B8" s="198" t="s">
        <v>128</v>
      </c>
      <c r="C8" s="185" t="s">
        <v>109</v>
      </c>
      <c r="D8" s="185">
        <v>35.0</v>
      </c>
      <c r="E8" s="185" t="s">
        <v>129</v>
      </c>
      <c r="F8" s="187">
        <v>0.0</v>
      </c>
      <c r="G8" s="201">
        <f>$D8*$F8</f>
        <v>0</v>
      </c>
      <c r="H8" s="201"/>
      <c r="I8" s="201"/>
      <c r="J8" s="205"/>
    </row>
    <row r="9" spans="1:66">
      <c r="B9" s="198" t="s">
        <v>128</v>
      </c>
      <c r="C9" s="185" t="s">
        <v>133</v>
      </c>
      <c r="D9" s="186">
        <v>1.0</v>
      </c>
      <c r="E9" s="185" t="s">
        <v>136</v>
      </c>
      <c r="F9" s="187">
        <v>6600.0</v>
      </c>
      <c r="G9" s="201">
        <f>$D9*$F9</f>
        <v>6600</v>
      </c>
      <c r="H9" s="201"/>
      <c r="I9" s="201"/>
      <c r="J9" s="205"/>
    </row>
    <row r="10" spans="1:66">
      <c r="B10" s="198" t="s">
        <v>128</v>
      </c>
      <c r="C10" s="185" t="s">
        <v>134</v>
      </c>
      <c r="D10" s="186">
        <v>0</v>
      </c>
      <c r="E10" s="185" t="s">
        <v>136</v>
      </c>
      <c r="F10" s="187">
        <v>6600.0</v>
      </c>
      <c r="G10" s="201">
        <f>$D10*$F10</f>
        <v>0</v>
      </c>
      <c r="H10" s="201"/>
      <c r="I10" s="201"/>
      <c r="J10" s="205"/>
    </row>
    <row r="11" spans="1:66">
      <c r="B11" s="198" t="s">
        <v>128</v>
      </c>
      <c r="C11" s="185" t="s">
        <v>135</v>
      </c>
      <c r="D11" s="186">
        <v>0</v>
      </c>
      <c r="E11" s="185" t="s">
        <v>136</v>
      </c>
      <c r="F11" s="187">
        <v>6600.0</v>
      </c>
      <c r="G11" s="201">
        <f>$D11*$F11</f>
        <v>0</v>
      </c>
      <c r="H11" s="201"/>
      <c r="I11" s="201"/>
      <c r="J11" s="205"/>
    </row>
    <row r="12" spans="1:66">
      <c r="B12" s="199" t="s">
        <v>128</v>
      </c>
      <c r="C12" s="188" t="s">
        <v>137</v>
      </c>
      <c r="D12" s="189">
        <v>0</v>
      </c>
      <c r="E12" s="188" t="s">
        <v>136</v>
      </c>
      <c r="F12" s="190">
        <v>4900.0</v>
      </c>
      <c r="G12" s="202">
        <f>$D12*$F12</f>
        <v>0</v>
      </c>
      <c r="H12" s="202"/>
      <c r="I12" s="202"/>
      <c r="J12" s="206"/>
    </row>
    <row r="13" spans="1:66">
      <c r="B13" s="196" t="s">
        <v>63</v>
      </c>
      <c r="C13" s="191" t="s">
        <v>138</v>
      </c>
      <c r="D13" s="191">
        <v>0</v>
      </c>
      <c r="E13" s="191" t="s">
        <v>84</v>
      </c>
      <c r="F13" s="191">
        <v>0</v>
      </c>
      <c r="G13" s="203">
        <f>$D13*$F13</f>
        <v>0</v>
      </c>
      <c r="H13" s="203">
        <f>sum($G13:$G13)</f>
        <v>0</v>
      </c>
      <c r="I13" s="203">
        <f>$H13*0.20</f>
        <v>0</v>
      </c>
      <c r="J13" s="207">
        <f>sum($H13:$I13)</f>
        <v>0</v>
      </c>
    </row>
  </sheetData>
  <mergeCells>
    <mergeCell ref="B3:B12"/>
    <mergeCell ref="H3:H12"/>
    <mergeCell ref="I3:I12"/>
    <mergeCell ref="J3:J12"/>
    <mergeCell ref="B13:B13"/>
    <mergeCell ref="H13:H13"/>
    <mergeCell ref="I13:I13"/>
    <mergeCell ref="J13:J13"/>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