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<sst xmlns="http://schemas.openxmlformats.org/spreadsheetml/2006/main" uniqueCount="139">
  <si>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</si>
  <si>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</si>
  <si>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</si>
  <si>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</si>
  <si>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</si>
  <si>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</si>
  <si>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</si>
  <si>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</si>
  <si>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</si>
  <si>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</si>
  <si>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</si>
  <si>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</si>
  <si>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</si>
  <si>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</si>
  <si>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</si>
  <si>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</si>
  <si>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</si>
  <si>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JobID:000083</t>
  </si>
  <si>
    <t>F</t>
  </si>
  <si>
    <t>制作　概算見積書</t>
  </si>
  <si>
    <t>執行
役員</t>
  </si>
  <si>
    <t>確認日</t>
  </si>
  <si>
    <t>課長
部長</t>
  </si>
  <si>
    <t>担当</t>
  </si>
  <si>
    <t>作成日</t>
  </si>
  <si>
    <t>#00000</t>
  </si>
  <si>
    <t>センサ事業部様/C</t>
  </si>
  <si>
    <t>センサ_287008 KCN-USカタログ制作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</si>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</sst>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センサ_287008 KCN-USカタログ制作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センサ_287008 KCN-USカタログ制作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センサ_287008 KCN-USカタログ制作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センサ_287008 KCN-USカタログ制作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センサ_287008 KCN-USカタログ制作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センサ_287008 KCN-USカタログ制作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センサ_287008 KCN-USカタログ制作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センサ_287008 KCN-USカタログ制作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センサ_287008 KCN-USカタログ制作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センサ_287008 KCN-USカタログ制作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センサ_287008 KCN-USカタログ制作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センサ_287008 KCN-USカタログ制作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センサ_287008 KCN-USカタログ制作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センサ_287008 KCN-USカタログ制作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センサ_287008 KCN-USカタログ制作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67410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5" t="s">
        <v>38</v>
      </c>
      <c r="C2" s="191" t="s">
        <v>39</v>
      </c>
      <c r="D2" s="191" t="s">
        <v>41</v>
      </c>
      <c r="E2" s="191"/>
      <c r="F2" s="191" t="s">
        <v>42</v>
      </c>
      <c r="G2" s="192" t="s">
        <v>138</v>
      </c>
      <c r="H2" s="193" t="s">
        <v>125</v>
      </c>
      <c r="I2" s="193" t="s">
        <v>126</v>
      </c>
      <c r="J2" s="194" t="s">
        <v>127</v>
      </c>
    </row>
    <row r="3" spans="1:66">
      <c r="B3" s="196" t="s">
        <v>128</v>
      </c>
      <c r="C3" s="183" t="s">
        <v>88</v>
      </c>
      <c r="D3" s="183">
        <v>2502.0</v>
      </c>
      <c r="E3" s="183" t="s">
        <v>129</v>
      </c>
      <c r="F3" s="184">
        <v>17.0</v>
      </c>
      <c r="G3" s="199">
        <f>$D3*$F3</f>
        <v>42534</v>
      </c>
      <c r="H3" s="199">
        <f>sum($G3:$G12)</f>
        <v>51275</v>
      </c>
      <c r="I3" s="199">
        <f>$H3*0.20</f>
        <v>10255</v>
      </c>
      <c r="J3" s="202">
        <f>sum($H3:$I3)</f>
        <v>61530</v>
      </c>
    </row>
    <row r="4" spans="1:66">
      <c r="B4" s="197" t="s">
        <v>128</v>
      </c>
      <c r="C4" s="185" t="s">
        <v>130</v>
      </c>
      <c r="D4" s="185">
        <v>74.0</v>
      </c>
      <c r="E4" s="185" t="s">
        <v>129</v>
      </c>
      <c r="F4" s="187">
        <v>14.0</v>
      </c>
      <c r="G4" s="200">
        <f>$D4*$F4</f>
        <v>1036</v>
      </c>
      <c r="H4" s="200"/>
      <c r="I4" s="200"/>
      <c r="J4" s="203"/>
    </row>
    <row r="5" spans="1:66">
      <c r="B5" s="197" t="s">
        <v>128</v>
      </c>
      <c r="C5" s="185" t="s">
        <v>131</v>
      </c>
      <c r="D5" s="185">
        <v>75.0</v>
      </c>
      <c r="E5" s="185" t="s">
        <v>129</v>
      </c>
      <c r="F5" s="187">
        <v>10.0</v>
      </c>
      <c r="G5" s="200">
        <f>$D5*$F5</f>
        <v>750</v>
      </c>
      <c r="H5" s="200"/>
      <c r="I5" s="200"/>
      <c r="J5" s="203"/>
    </row>
    <row r="6" spans="1:66">
      <c r="B6" s="197" t="s">
        <v>128</v>
      </c>
      <c r="C6" s="185" t="s">
        <v>132</v>
      </c>
      <c r="D6" s="185">
        <v>41.0</v>
      </c>
      <c r="E6" s="185" t="s">
        <v>129</v>
      </c>
      <c r="F6" s="187">
        <v>5.0</v>
      </c>
      <c r="G6" s="200">
        <f>$D6*$F6</f>
        <v>205</v>
      </c>
      <c r="H6" s="200"/>
      <c r="I6" s="200"/>
      <c r="J6" s="203"/>
    </row>
    <row r="7" spans="1:66">
      <c r="B7" s="197" t="s">
        <v>128</v>
      </c>
      <c r="C7" s="185" t="s">
        <v>105</v>
      </c>
      <c r="D7" s="185">
        <v>30.0</v>
      </c>
      <c r="E7" s="185" t="s">
        <v>129</v>
      </c>
      <c r="F7" s="187">
        <v>5.0</v>
      </c>
      <c r="G7" s="200">
        <f>$D7*$F7</f>
        <v>150</v>
      </c>
      <c r="H7" s="200"/>
      <c r="I7" s="200"/>
      <c r="J7" s="203"/>
    </row>
    <row r="8" spans="1:66">
      <c r="B8" s="197" t="s">
        <v>128</v>
      </c>
      <c r="C8" s="185" t="s">
        <v>109</v>
      </c>
      <c r="D8" s="185">
        <v>14.0</v>
      </c>
      <c r="E8" s="185" t="s">
        <v>129</v>
      </c>
      <c r="F8" s="187">
        <v>0.0</v>
      </c>
      <c r="G8" s="200">
        <f>$D8*$F8</f>
        <v>0</v>
      </c>
      <c r="H8" s="200"/>
      <c r="I8" s="200"/>
      <c r="J8" s="203"/>
    </row>
    <row r="9" spans="1:66">
      <c r="B9" s="197" t="s">
        <v>128</v>
      </c>
      <c r="C9" s="185" t="s">
        <v>133</v>
      </c>
      <c r="D9" s="186">
        <v>1.0</v>
      </c>
      <c r="E9" s="185" t="s">
        <v>136</v>
      </c>
      <c r="F9" s="187">
        <v>6600.0</v>
      </c>
      <c r="G9" s="200">
        <f>$D9*$F9</f>
        <v>6600</v>
      </c>
      <c r="H9" s="200"/>
      <c r="I9" s="200"/>
      <c r="J9" s="203"/>
    </row>
    <row r="10" spans="1:66">
      <c r="B10" s="197" t="s">
        <v>128</v>
      </c>
      <c r="C10" s="185" t="s">
        <v>134</v>
      </c>
      <c r="D10" s="186">
        <v>0</v>
      </c>
      <c r="E10" s="185" t="s">
        <v>136</v>
      </c>
      <c r="F10" s="187">
        <v>6600.0</v>
      </c>
      <c r="G10" s="200">
        <f>$D10*$F10</f>
        <v>0</v>
      </c>
      <c r="H10" s="200"/>
      <c r="I10" s="200"/>
      <c r="J10" s="203"/>
    </row>
    <row r="11" spans="1:66">
      <c r="B11" s="197" t="s">
        <v>128</v>
      </c>
      <c r="C11" s="185" t="s">
        <v>135</v>
      </c>
      <c r="D11" s="186">
        <v>0</v>
      </c>
      <c r="E11" s="185" t="s">
        <v>136</v>
      </c>
      <c r="F11" s="187">
        <v>6600.0</v>
      </c>
      <c r="G11" s="200">
        <f>$D11*$F11</f>
        <v>0</v>
      </c>
      <c r="H11" s="200"/>
      <c r="I11" s="200"/>
      <c r="J11" s="203"/>
    </row>
    <row r="12" spans="1:66">
      <c r="B12" s="198" t="s">
        <v>128</v>
      </c>
      <c r="C12" s="188" t="s">
        <v>137</v>
      </c>
      <c r="D12" s="189">
        <v>0</v>
      </c>
      <c r="E12" s="188" t="s">
        <v>136</v>
      </c>
      <c r="F12" s="190">
        <v>4900.0</v>
      </c>
      <c r="G12" s="201">
        <f>$D12*$F12</f>
        <v>0</v>
      </c>
      <c r="H12" s="201"/>
      <c r="I12" s="201"/>
      <c r="J12" s="204"/>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