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<sst xmlns="http://schemas.openxmlformats.org/spreadsheetml/2006/main" uniqueCount="129">
  <si>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</si>
  <si>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</si>
  <si>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</si>
  <si>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</si>
  <si>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</si>
  <si>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</si>
  <si>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</si>
  <si>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</si>
  <si>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</si>
  <si>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</si>
  <si>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</si>
  <si>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</si>
  <si>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</si>
  <si>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</si>
  <si>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</si>
  <si>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</si>
  <si>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JobID:000093</t>
  </si>
  <si>
    <t>F</t>
  </si>
  <si>
    <t>制作　概算見積書</t>
  </si>
  <si>
    <t>執行
役員</t>
  </si>
  <si>
    <t>確認日</t>
  </si>
  <si>
    <t>課長
部長</t>
  </si>
  <si>
    <t>担当</t>
  </si>
  <si>
    <t>作成日</t>
  </si>
  <si>
    <t>#00000</t>
  </si>
  <si>
    <t>マイクロスコープ事業部様/TG</t>
  </si>
  <si>
    <t>マイクロ_VK-X3000資料 ベトナム語展開 計18資料</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</si>
  <si>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</si>
  <si>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</si>
  <si>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</si>
  <si>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</si>
  <si>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</si>
  <si>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</si>
  <si>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</si>
  <si>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</si>
  <si>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</si>
  <si>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</si>
  <si>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</si>
  <si>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</si>
  <si>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</si>
  <si>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</si>
  <si>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</si>
  <si>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</si>
  <si>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</si>
  <si>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</si>
  <si>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</si>
  <si>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</si>
  <si>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</si>
  <si>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</si>
  <si>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</si>
  <si>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</si>
  <si>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</si>
  <si>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</si>
  <si>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</si>
  <si>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</si>
  <si>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</si>
  <si>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</si>
  <si>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</si>
  <si>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</si>
  <si>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</si>
  <si>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</si>
  <si>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</si>
  <si>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</si>
  <si>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</si>
  <si>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</si>
  <si>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</si>
  <si>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</si>
  <si>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</si>
  <si>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</si>
  <si>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</si>
  <si>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</si>
  <si>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</si>
  <si>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</si>
  <si>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</si>
  <si>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</si>
  <si>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</si>
  <si>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</si>
  <si>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</si>
  <si>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</si>
  <si>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</si>
  <si>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</si>
  <si>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</si>
  <si>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</si>
  <si>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</si>
  <si>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</si>
  <si>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</si>
  <si>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</si>
  <si>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</si>
  <si>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</si>
  <si>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</si>
  <si>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</si>
  <si>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</si>
  <si>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</si>
  <si>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</si>
  <si>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</si>
  <si>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</si>
  <si>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</si>
  <si>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</si>
  <si>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</si>
  <si>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</si>
  <si>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</si>
  <si>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</si>
  <si>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</si>
  <si>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</si>
  <si>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</si>
  <si>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</si>
  <si>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</si>
  <si>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</si>
  <si>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</si>
  <si>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</si>
  <si>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</si>
  <si>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</si>
  <si>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</si>
  <si>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</si>
  <si>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</si>
  <si>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</si>
  <si>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KVN</t>
  </si>
  <si>
    <t>翻訳メモリのアラインメント準備</t>
  </si>
  <si>
    <t>時間</t>
  </si>
  <si>
    <t>翻訳メモリアライメント</t>
  </si>
  <si>
    <t>ファイル前処理/後処理</t>
  </si>
  <si>
    <t>翻訳メモリ管理</t>
  </si>
  <si>
    <t>75%～84%</t>
  </si>
  <si>
    <t>85%～99%</t>
  </si>
  <si>
    <t>100% マッチ</t>
  </si>
  <si>
    <t>追加修正</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</si>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</sst>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マイクロ_VK-X3000資料 ベトナム語展開 計18資料</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マイクロスコープ事業部様/TG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マイクロ_VK-X3000資料 ベトナム語展開 計18資料</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マイクロ_VK-X3000資料 ベトナム語展開 計18資料</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マイクロ_VK-X3000資料 ベトナム語展開 計18資料</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マイクロ_VK-X3000資料 ベトナム語展開 計18資料</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マイクロ_VK-X3000資料 ベトナム語展開 計18資料</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マイクロ_VK-X3000資料 ベトナム語展開 計18資料</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マイクロ_VK-X3000資料 ベトナム語展開 計18資料</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マイクロ_VK-X3000資料 ベトナム語展開 計18資料</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マイクロ_VK-X3000資料 ベトナム語展開 計18資料</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マイクロ_VK-X3000資料 ベトナム語展開 計18資料</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マイクロ_VK-X3000資料 ベトナム語展開 計18資料</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マイクロ_VK-X3000資料 ベトナム語展開 計18資料</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マイクロ_VK-X3000資料 ベトナム語展開 計18資料</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マイクロ_VK-X3000資料 ベトナム語展開 計18資料</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マイクロ_VK-X3000資料 ベトナム語展開 計18資料</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マイクロ_VK-X3000資料 ベトナム語展開 計18資料</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マイクロ_VK-X3000資料 ベトナム語展開 計18資料</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マイクロ_VK-X3000資料 ベトナム語展開 計18資料</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マイクロ_VK-X3000資料 ベトナム語展開 計18資料</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マイクロ_VK-X3000資料 ベトナム語展開 計18資料</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649598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マイクロ_VK-X3000資料 ベトナム語展開 計18資料</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マイクロ_VK-X3000資料 ベトナム語展開 計18資料</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0</v>
      </c>
      <c r="E3" s="161" t="s">
        <v>118</v>
      </c>
      <c r="F3" s="163">
        <v>4900.0</v>
      </c>
      <c r="G3" s="178">
        <f>$D3*$F3</f>
        <v>0</v>
      </c>
      <c r="H3" s="178">
        <f>sum($G3:$G14)</f>
        <v>541332</v>
      </c>
      <c r="I3" s="178">
        <f>$H3*0.20</f>
        <v>108266.4</v>
      </c>
      <c r="J3" s="181">
        <f>sum($H3:$I3)</f>
        <v>649598.4</v>
      </c>
    </row>
    <row r="4" spans="1:66">
      <c r="B4" s="176" t="s">
        <v>116</v>
      </c>
      <c r="C4" s="164" t="s">
        <v>119</v>
      </c>
      <c r="D4" s="165">
        <v>0</v>
      </c>
      <c r="E4" s="164" t="s">
        <v>118</v>
      </c>
      <c r="F4" s="166">
        <v>2900.0</v>
      </c>
      <c r="G4" s="179">
        <f>$D4*$F4</f>
        <v>0</v>
      </c>
      <c r="H4" s="179"/>
      <c r="I4" s="179"/>
      <c r="J4" s="182"/>
    </row>
    <row r="5" spans="1:66">
      <c r="B5" s="176" t="s">
        <v>116</v>
      </c>
      <c r="C5" s="164" t="s">
        <v>120</v>
      </c>
      <c r="D5" s="165">
        <v>9.0</v>
      </c>
      <c r="E5" s="164" t="s">
        <v>118</v>
      </c>
      <c r="F5" s="166">
        <v>4900.0</v>
      </c>
      <c r="G5" s="179">
        <f>$D5*$F5</f>
        <v>44100</v>
      </c>
      <c r="H5" s="179"/>
      <c r="I5" s="179"/>
      <c r="J5" s="182"/>
    </row>
    <row r="6" spans="1:66">
      <c r="B6" s="176" t="s">
        <v>116</v>
      </c>
      <c r="C6" s="164" t="s">
        <v>121</v>
      </c>
      <c r="D6" s="165">
        <v>0</v>
      </c>
      <c r="E6" s="164" t="s">
        <v>118</v>
      </c>
      <c r="F6" s="166">
        <v>2900.0</v>
      </c>
      <c r="G6" s="179">
        <f>$D6*$F6</f>
        <v>0</v>
      </c>
      <c r="H6" s="179"/>
      <c r="I6" s="179"/>
      <c r="J6" s="182"/>
    </row>
    <row r="7" spans="1:66">
      <c r="B7" s="176" t="s">
        <v>116</v>
      </c>
      <c r="C7" s="164" t="s">
        <v>86</v>
      </c>
      <c r="D7" s="164">
        <v>23691.0</v>
      </c>
      <c r="E7" s="164" t="s">
        <v>126</v>
      </c>
      <c r="F7" s="166">
        <v>19.0</v>
      </c>
      <c r="G7" s="179">
        <f>$D7*$F7</f>
        <v>450129</v>
      </c>
      <c r="H7" s="179"/>
      <c r="I7" s="179"/>
      <c r="J7" s="182"/>
    </row>
    <row r="8" spans="1:66">
      <c r="B8" s="176" t="s">
        <v>116</v>
      </c>
      <c r="C8" s="164" t="s">
        <v>122</v>
      </c>
      <c r="D8" s="164">
        <v>109.0</v>
      </c>
      <c r="E8" s="164" t="s">
        <v>126</v>
      </c>
      <c r="F8" s="166">
        <v>15.0</v>
      </c>
      <c r="G8" s="179">
        <f>$D8*$F8</f>
        <v>1635</v>
      </c>
      <c r="H8" s="179"/>
      <c r="I8" s="179"/>
      <c r="J8" s="182"/>
    </row>
    <row r="9" spans="1:66">
      <c r="B9" s="176" t="s">
        <v>116</v>
      </c>
      <c r="C9" s="164" t="s">
        <v>123</v>
      </c>
      <c r="D9" s="164">
        <v>395.0</v>
      </c>
      <c r="E9" s="164" t="s">
        <v>126</v>
      </c>
      <c r="F9" s="166">
        <v>10.0</v>
      </c>
      <c r="G9" s="179">
        <f>$D9*$F9</f>
        <v>3950</v>
      </c>
      <c r="H9" s="179"/>
      <c r="I9" s="179"/>
      <c r="J9" s="182"/>
    </row>
    <row r="10" spans="1:66">
      <c r="B10" s="176" t="s">
        <v>116</v>
      </c>
      <c r="C10" s="164" t="s">
        <v>124</v>
      </c>
      <c r="D10" s="164">
        <v>547.0</v>
      </c>
      <c r="E10" s="164" t="s">
        <v>126</v>
      </c>
      <c r="F10" s="166">
        <v>6.0</v>
      </c>
      <c r="G10" s="179">
        <f>$D10*$F10</f>
        <v>3282</v>
      </c>
      <c r="H10" s="179"/>
      <c r="I10" s="179"/>
      <c r="J10" s="182"/>
    </row>
    <row r="11" spans="1:66">
      <c r="B11" s="176" t="s">
        <v>116</v>
      </c>
      <c r="C11" s="164" t="s">
        <v>100</v>
      </c>
      <c r="D11" s="164">
        <v>2506.0</v>
      </c>
      <c r="E11" s="164" t="s">
        <v>126</v>
      </c>
      <c r="F11" s="166">
        <v>6.0</v>
      </c>
      <c r="G11" s="179">
        <f>$D11*$F11</f>
        <v>15036</v>
      </c>
      <c r="H11" s="179"/>
      <c r="I11" s="179"/>
      <c r="J11" s="182"/>
    </row>
    <row r="12" spans="1:66">
      <c r="B12" s="176" t="s">
        <v>116</v>
      </c>
      <c r="C12" s="164" t="s">
        <v>102</v>
      </c>
      <c r="D12" s="164">
        <v>653.0</v>
      </c>
      <c r="E12" s="164" t="s">
        <v>126</v>
      </c>
      <c r="F12" s="166">
        <v>0.0</v>
      </c>
      <c r="G12" s="179">
        <f>$D12*$F12</f>
        <v>0</v>
      </c>
      <c r="H12" s="179"/>
      <c r="I12" s="179"/>
      <c r="J12" s="182"/>
    </row>
    <row r="13" spans="1:66">
      <c r="B13" s="176" t="s">
        <v>116</v>
      </c>
      <c r="C13" s="164" t="s">
        <v>125</v>
      </c>
      <c r="D13" s="165">
        <v>0</v>
      </c>
      <c r="E13" s="164" t="s">
        <v>118</v>
      </c>
      <c r="F13" s="166">
        <v>3260.0</v>
      </c>
      <c r="G13" s="179">
        <f>$D13*$F13</f>
        <v>0</v>
      </c>
      <c r="H13" s="179"/>
      <c r="I13" s="179"/>
      <c r="J13" s="182"/>
    </row>
    <row r="14" spans="1:66">
      <c r="B14" s="177" t="s">
        <v>116</v>
      </c>
      <c r="C14" s="167" t="s">
        <v>127</v>
      </c>
      <c r="D14" s="168">
        <v>8.0</v>
      </c>
      <c r="E14" s="167" t="s">
        <v>118</v>
      </c>
      <c r="F14" s="169">
        <v>2900.0</v>
      </c>
      <c r="G14" s="180">
        <f>$D14*$F14</f>
        <v>23200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